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GEPÄCK" sheetId="1" r:id="rId1"/>
  </sheets>
  <definedNames>
    <definedName name="_xlnm.Print_Area" localSheetId="0">'GEPÄCK'!$A$1:$L$135</definedName>
    <definedName name="Excel_BuiltIn_Database">'GEPÄCK'!$A$2:$I$178</definedName>
    <definedName name="_2Excel_BuiltIn_Print_Titles_1_1">'GEPÄCK'!$A$2:$C$2</definedName>
    <definedName name="PRINT_TITLES_0" localSheetId="0">'GEPÄCK'!$1:$2</definedName>
    <definedName name="PRINT_TITLES_0_0" localSheetId="0">'GEPÄCK'!$1:$2</definedName>
    <definedName name="_xlnm.Print_Titles" localSheetId="0">'GEPÄCK'!$1:$2</definedName>
  </definedNames>
  <calcPr calcId="145621"/>
  <extLst/>
</workbook>
</file>

<file path=xl/sharedStrings.xml><?xml version="1.0" encoding="utf-8"?>
<sst xmlns="http://schemas.openxmlformats.org/spreadsheetml/2006/main" count="294" uniqueCount="232">
  <si>
    <t>Ausrüstung CDT 2018</t>
  </si>
  <si>
    <t>Gewicht [g]</t>
  </si>
  <si>
    <t>im Rucksack [Anzahl]</t>
  </si>
  <si>
    <t>Gesamt-Gewicht Rucksack [Gramm]</t>
  </si>
  <si>
    <t>nur in Bouncebox [Anzahl]</t>
  </si>
  <si>
    <t>Gesamt-Gewicht Bounce-Box [Gramm]</t>
  </si>
  <si>
    <t xml:space="preserve">
Ausrüstung am Körper (außerhalb Rucksack)</t>
  </si>
  <si>
    <t>nur in einzelnen Etappen, sonst in Bouncebox</t>
  </si>
  <si>
    <t>Annette</t>
  </si>
  <si>
    <t>Sanne</t>
  </si>
  <si>
    <t>Anmerkungen / Bewertung</t>
  </si>
  <si>
    <t>Ausrüstung nur für kalte Regionen</t>
  </si>
  <si>
    <t>Ausrüstung nur für warme Regionen</t>
  </si>
  <si>
    <t xml:space="preserve">Elektro, Foto etc. </t>
  </si>
  <si>
    <t>Fotoapparat</t>
  </si>
  <si>
    <t>Kompaktkamera aus Gewichts- und Platzgründen, am Brust-Tragegurt des Rucksacks befestigt</t>
  </si>
  <si>
    <t>Ersatzakku Fotoapparat</t>
  </si>
  <si>
    <t>nicht benutzt</t>
  </si>
  <si>
    <t>USB-Kabel</t>
  </si>
  <si>
    <t>unentbehrlich</t>
  </si>
  <si>
    <t>Ladekabel Fotoapparat</t>
  </si>
  <si>
    <t>Zusatzspeicher Fotoapparat</t>
  </si>
  <si>
    <t>Tasche für Fotoapparat</t>
  </si>
  <si>
    <t xml:space="preserve">bei Regen zusätzlich Plastibeutel nötig </t>
  </si>
  <si>
    <t>Spot Gen 3 Notruf incl. Batterien</t>
  </si>
  <si>
    <t>letzte Rückfallebene für lebensbedrohende Situationen (auf dem Trail i.d.R. kein Mobilfunkemfang), zeichnet Track auf (kann von Freunden zu Hause verfolgt werden)</t>
  </si>
  <si>
    <t>Adapterstecker USA</t>
  </si>
  <si>
    <t xml:space="preserve">Mobiltelefon incl. Ladegerät </t>
  </si>
  <si>
    <t xml:space="preserve">unentbehrlich für Guthooks-APP </t>
  </si>
  <si>
    <t>X</t>
  </si>
  <si>
    <t xml:space="preserve">Öffner für SIM-Kartenfach Mobiltelefon </t>
  </si>
  <si>
    <t xml:space="preserve">Powerbank Anker, 4000 mAh </t>
  </si>
  <si>
    <t>auch bei langen Etappen (bis 8 Tage) ausreichend, um Handy + Fotoapparat zu laden</t>
  </si>
  <si>
    <t>Stirnlampe Petzl Tikka</t>
  </si>
  <si>
    <t>unentbehrlich, aber erst ab Spätsommer braucht jeder eine eigene Lampe</t>
  </si>
  <si>
    <t>Stirnlampe Petzl Ticina LED</t>
  </si>
  <si>
    <t xml:space="preserve">Ersatzbatterie für Stirnlampe </t>
  </si>
  <si>
    <t>Schreibstifte</t>
  </si>
  <si>
    <t>Paketband</t>
  </si>
  <si>
    <t>zum Versand von Bouncebox + Lebensmittelpaketen</t>
  </si>
  <si>
    <t>Literatur, Unterlagen, Geld</t>
  </si>
  <si>
    <t xml:space="preserve">Tagebuch/DIN A 5 Heft </t>
  </si>
  <si>
    <t xml:space="preserve">persönlicher Luxus </t>
  </si>
  <si>
    <t xml:space="preserve">Reiseknowhow Straßenkarten – USA 
Nr. 7 + 2 </t>
  </si>
  <si>
    <t>überflüssig</t>
  </si>
  <si>
    <t>Bear Creek Wanderkarten / ca. 200  DINA4-Blätter je 4 g (5 pro Woche)</t>
  </si>
  <si>
    <t>beim Wandern nicht genutzt, nur als "Rückfallebene", falls Handy/Guthook-APP ausfällt.</t>
  </si>
  <si>
    <t>Reisepaß mit Visum</t>
  </si>
  <si>
    <t>Ausdrucke Tabellen/Reiseplanung, Emails, Websites etc.</t>
  </si>
  <si>
    <t>ggf. auch als pdf aufs Handy</t>
  </si>
  <si>
    <t>Studentenausweis</t>
  </si>
  <si>
    <t xml:space="preserve">Yogi's Continental Divide Trail Gandbook, Townguide: DINA4-Blätter je 4 g (5 pro Woche), Gesamtgewicht 650 g </t>
  </si>
  <si>
    <t>Townguide ist hilfreich, ansonsten überflüssig</t>
  </si>
  <si>
    <t>Bargeld</t>
  </si>
  <si>
    <t>Internationaler Führerschein + nationaler Führerschein</t>
  </si>
  <si>
    <t>nur erforderlich für Leihwagen (z.B. Yellowstone NP)</t>
  </si>
  <si>
    <t>Visacard</t>
  </si>
  <si>
    <t>Auslandskrankenergänzungsversicherung</t>
  </si>
  <si>
    <t>unentbehrlich (Notfallbergung/Transport incl.)</t>
  </si>
  <si>
    <t>Impfpass</t>
  </si>
  <si>
    <t>Messer, Küchenartikel</t>
  </si>
  <si>
    <t>Bärenspray (10.2 oz. Counter Assault Bear Deterrent)</t>
  </si>
  <si>
    <t>für Grizzlygebiete, nie benutzt, gibt ein gutes Gefühl und ist im echten Notfall die einzige Verteidigung</t>
  </si>
  <si>
    <t>Taschenmesser (Victorinox Cadet Alox)</t>
  </si>
  <si>
    <t xml:space="preserve">klein, leicht, und hat alle wirklich nötigen Funktionen </t>
  </si>
  <si>
    <t>Gabel-Löffel (Light My Fire Spork Titan)</t>
  </si>
  <si>
    <t>nur  Löffel ist ausreichend (nur breiartige Nahrung)</t>
  </si>
  <si>
    <t>PET-Wasserflasche, 0,5 Liter + 1 Liter</t>
  </si>
  <si>
    <t>unentbehrlich und leichter als spezielle Trinkflaschen</t>
  </si>
  <si>
    <t>Berghaferl  (Wildo Campinggeschirr)</t>
  </si>
  <si>
    <t>gut zum Wasserschöpfen bei spärlichen Rinnsalen</t>
  </si>
  <si>
    <t xml:space="preserve">Platypus-Wassersack, Leichtgewicht, 2 l </t>
  </si>
  <si>
    <t>Kochtopf, Titan 1 Liter (mit Aufbewahrungsnetz)</t>
  </si>
  <si>
    <t xml:space="preserve">bei 2 Personen muss man Essen in 2 Etappen kochen </t>
  </si>
  <si>
    <t>Reinigungsschwamm (halbiert)</t>
  </si>
  <si>
    <t>nicht zwingend nötig, aber angenehm</t>
  </si>
  <si>
    <t>Stück Alufolie als Windschutz für Kocher</t>
  </si>
  <si>
    <t xml:space="preserve">super einfach und funktioniert sehr gut </t>
  </si>
  <si>
    <t>Gaskocher (Primus Express Stove, 85 g)</t>
  </si>
  <si>
    <t>sehr gut, auch in großen Höhen oder bei Kälte</t>
  </si>
  <si>
    <t>Gaskartusche, mittlere Größe</t>
  </si>
  <si>
    <t>bei einer Person reichen kleine Kartuschen (100 g), wenn Wasser nur für warmes Essen abends aufgekocht wird</t>
  </si>
  <si>
    <t>Wasserfilter Mini Care Plus Sawer SP 128 / unterwegs ersetzt durch SP 131</t>
  </si>
  <si>
    <t xml:space="preserve">unentbehrlich wegen Giardia </t>
  </si>
  <si>
    <t>Jodtabletten, 10 x 10 Stück</t>
  </si>
  <si>
    <t>beim Wandern nie benutzt, als "Rückfallebene", falls Filter defekt/verloren geht</t>
  </si>
  <si>
    <t>Streichhölzer, wasser- und sturmfest</t>
  </si>
  <si>
    <t>überflüssig, Feuerzeug zweckmäßiger</t>
  </si>
  <si>
    <t xml:space="preserve">Feuerzeug </t>
  </si>
  <si>
    <t>Rucksack, Taschen</t>
  </si>
  <si>
    <t>Nylonseil, 3 mm, Flickzeug für Zelt</t>
  </si>
  <si>
    <t>Tape, ca. 3 Meter</t>
  </si>
  <si>
    <t>unentbehrlich, insbesondere ab 2. Hälfte der Tour, wenn es dann diverse Reparaturen gibt</t>
  </si>
  <si>
    <t>Rucksack (HMG 4400 Windrider)</t>
  </si>
  <si>
    <t xml:space="preserve">hervorragend, wasserdicht! </t>
  </si>
  <si>
    <t xml:space="preserve">Flaschenhalter Rucksack 
(MAMMUT - Add-On Bottle Holder) </t>
  </si>
  <si>
    <t xml:space="preserve">praktisch für Schultergurte am Rucksack, nur für max. 0,5 l-Flaschen </t>
  </si>
  <si>
    <t xml:space="preserve">Rucksack (Granit Gear Crown 2) </t>
  </si>
  <si>
    <t xml:space="preserve">bequem, nicht wasserfest, sehr gute Ausstattung, Konstruktionsmängel in Größe Medium </t>
  </si>
  <si>
    <t>Innensack für Rucksack, 70 l (Müllbeutel)</t>
  </si>
  <si>
    <t>als Liner (Wasserschutz) für Rucksack Gossamer Gear Crown notwendig</t>
  </si>
  <si>
    <t xml:space="preserve">Ursack, 10 l </t>
  </si>
  <si>
    <t>Aufbewahrung von Lebensmitteln etc. am Camp in Bärengebieten, Volumen ausreichend für Proviant bis zu ca. 5 Tagen</t>
  </si>
  <si>
    <t>8 Meter Seil, Nylon, 6 mm + 1 Karabiner 
(für Aufhängen von Ursack)</t>
  </si>
  <si>
    <t>Seil darf nicht zu dünn sein, sonst läuft es sehr schlecht über den Ast und ist bei schwerem Sack schmerzhaft zu ziehen</t>
  </si>
  <si>
    <t>Müllbeutel (Regenschutz für Liegematte, Zelt)</t>
  </si>
  <si>
    <t>praktisch</t>
  </si>
  <si>
    <t>Schlafen</t>
  </si>
  <si>
    <t xml:space="preserve">Zelt, Hilleberg Anjan GT </t>
  </si>
  <si>
    <t>Innenzelt von Hilleberg ergänzt mit Nylontür (hinter Meshtür, daher 100 g schwerer), mit Foodprint</t>
  </si>
  <si>
    <t xml:space="preserve">Ersatzheringe </t>
  </si>
  <si>
    <t>empfehlenswert</t>
  </si>
  <si>
    <t xml:space="preserve">Schneehering </t>
  </si>
  <si>
    <t>selbst gebaut, siehe https://barleybreeder.wordpress.com/2009/05/17/schneehering/), sehr einfach und preiswert zu bauen, nicht benutzt, wahrscheinlich überflüssig in "low snow year"</t>
  </si>
  <si>
    <t xml:space="preserve">Liegematte (Therm-a-Rest Z-Lite) </t>
  </si>
  <si>
    <t>um 3 Elemente gekürzt, mit Gurtband,  zu geringe Isolierung (R2,2), schnell durchgelegen</t>
  </si>
  <si>
    <t>Sitzkissen (Reststück von Liegematte)</t>
  </si>
  <si>
    <t xml:space="preserve">sehr angenehm für Pausen unterwegs </t>
  </si>
  <si>
    <t>Daunenschlafsack (Western Montaineering Versalite)</t>
  </si>
  <si>
    <t>hervorragend</t>
  </si>
  <si>
    <t>Packsack für Schlafsack (Sea to summit Ultrasilk Nano Drysack, 13 l)</t>
  </si>
  <si>
    <t>sensibles Material, beim Füllen vorsichtig sein und nur auf glattem Untergrund aufstützen</t>
  </si>
  <si>
    <t>Seideninlett für Schlafsack (Cocoon)</t>
  </si>
  <si>
    <t xml:space="preserve">empfehlenswert, schützt Schlafsack vor Verschmutzung </t>
  </si>
  <si>
    <t>Waschen</t>
  </si>
  <si>
    <t>Nagelschere</t>
  </si>
  <si>
    <t>Handdesinfektionsgel</t>
  </si>
  <si>
    <t>sinnvoll, da man sich unterwegs nach dem Toilettengang nicht die Hände waschen kann (Giardiaprophylaxe), 40 g/Woche und Person</t>
  </si>
  <si>
    <t>Pinzette</t>
  </si>
  <si>
    <t>Zahnbürste incl Kopfdeckel</t>
  </si>
  <si>
    <t xml:space="preserve">Zahnpasta ajona </t>
  </si>
  <si>
    <t>unentbehrlich, sehr sparsam</t>
  </si>
  <si>
    <t>Haarwaschmittel</t>
  </si>
  <si>
    <t>nur in Städten zum Duschen genutzt, 20 g/Woche</t>
  </si>
  <si>
    <t>Haarbürste, mini</t>
  </si>
  <si>
    <t>oder Kamm</t>
  </si>
  <si>
    <t>Zopfgummi</t>
  </si>
  <si>
    <t>nur bei langen Haaren wegen Wind</t>
  </si>
  <si>
    <t>Ersatzbrille</t>
  </si>
  <si>
    <t>nur für "Blindfische"</t>
  </si>
  <si>
    <t>Toilettenpapier</t>
  </si>
  <si>
    <t>4 Blätter pro Person/Tag, auf dem Trail wird Papier + das "große" Geschäft vergraben</t>
  </si>
  <si>
    <t>Tampon</t>
  </si>
  <si>
    <t>unentbehrlich (für Frauen)</t>
  </si>
  <si>
    <t>Gesundheit</t>
  </si>
  <si>
    <t>Blasenpflaster</t>
  </si>
  <si>
    <t>4 Pflaster = 11 Gramm, sehr angenehm, sollten nicht nass werden</t>
  </si>
  <si>
    <t>Ibuprofen (Schmerztabletten), 20 Stück</t>
  </si>
  <si>
    <t>Sonnencreme, LSF 50</t>
  </si>
  <si>
    <t>unentbehrlich,  120g pro Person/Woche</t>
  </si>
  <si>
    <t>Mückengel</t>
  </si>
  <si>
    <t xml:space="preserve">Hydrocortisoncreme </t>
  </si>
  <si>
    <t>gut in Wüstengebieten, wenn Haut durch Schweiß-Hitze-Staub aufrubbelt, sonst nicht benutzt</t>
  </si>
  <si>
    <t>Labiosan</t>
  </si>
  <si>
    <t>Sonnenschutz in Wüstengebieten/Hochgebirge</t>
  </si>
  <si>
    <t xml:space="preserve">Fußfett/Hirschtalg </t>
  </si>
  <si>
    <t>sehr gut, in Dose abfüllen, besonders in Wüstengebieten</t>
  </si>
  <si>
    <t>Rheumon/Sportsalbe</t>
  </si>
  <si>
    <t>unentbehrlich,  in Dose abfüllen</t>
  </si>
  <si>
    <t>elastische Binde</t>
  </si>
  <si>
    <t>1. Hilfe-Beutel</t>
  </si>
  <si>
    <t>Mullbinde</t>
  </si>
  <si>
    <t>Verbandpäckchen/Mullauflage</t>
  </si>
  <si>
    <t>Leukoplast/Tape</t>
  </si>
  <si>
    <t>Sicherheitsnadeln</t>
  </si>
  <si>
    <t>Autan/Mückenmittel</t>
  </si>
  <si>
    <t>Desinfektionsmittel, 
octenisept Lösung 25 ml</t>
  </si>
  <si>
    <t>Grippostad (Erkältung), 10 Stück</t>
  </si>
  <si>
    <t>Loperamid (Durchfall), 10 Stück</t>
  </si>
  <si>
    <t>Voltaren (Gelenkentzündung), 20 Stck</t>
  </si>
  <si>
    <t>Schuhe</t>
  </si>
  <si>
    <t>Wanderschuhe Hanwag Tatra</t>
  </si>
  <si>
    <t>in Wüstengebieten zu warm, in Schnee + Bergen gut.</t>
  </si>
  <si>
    <t xml:space="preserve">Wanderschuhe LOWA Renegade GTX Mid  </t>
  </si>
  <si>
    <t xml:space="preserve">Hikers Wool </t>
  </si>
  <si>
    <t>Lambswool aus Neuseeland, wickelt man um empfindliche Stellen der Füße als Blasenschutz</t>
  </si>
  <si>
    <t>Ersatzschnürsenkel (1 Paar)</t>
  </si>
  <si>
    <t>leichte No-Name Nylonschuhe</t>
  </si>
  <si>
    <t>zum Waten bzw. am Camp nötig, wenn man keine Trailrunner hat (Lederschuhe trocknen ca. 24 h). Alternative wären Crogs, müssen nicht trocknen und sind ideale Camp- und Stadtschuhe.</t>
  </si>
  <si>
    <t xml:space="preserve">1 Paar Wanderstöcke (Black Diamont Carbon) </t>
  </si>
  <si>
    <t>unentbehrlich, auch beim Waten + Schnee</t>
  </si>
  <si>
    <t>1 Paar Schneeteller für Wanderstöcke</t>
  </si>
  <si>
    <t>nötig in Schneefeldern</t>
  </si>
  <si>
    <t>1 Paar Microspikes (Snowline Spikes cainsen light)</t>
  </si>
  <si>
    <t>nur 1x benutzt, aber wir hatten ein extremes low-snow year, sonst unbedingt nötig (dann auch Eisaxt, damit sollte man aber vorher mal üben)</t>
  </si>
  <si>
    <t xml:space="preserve">Schuhwachs/Lappen </t>
  </si>
  <si>
    <t>nur bei Lederschuhen</t>
  </si>
  <si>
    <t>Kleidung</t>
  </si>
  <si>
    <t xml:space="preserve">Taschentuch </t>
  </si>
  <si>
    <t>persönlicher Luxus</t>
  </si>
  <si>
    <t>Nähzeug</t>
  </si>
  <si>
    <t>praktisch, Nadel wichtig zum Aufstechen von Blasen</t>
  </si>
  <si>
    <t>Goretex-Funktionsjacke (Norröna falketind)</t>
  </si>
  <si>
    <t>Jacken sind schon einige Jahre alt, daher nicht mehr wirklich wasserdicht. Billige und sehr leichte Regenjacke in Ergänzung zu einer wärmenden Jacke (Fleece, Nanojacke) hätte im regenarmen Westen der USA gereicht.</t>
  </si>
  <si>
    <t>Goretex-Funktionsjacke (Northface Summit Series)</t>
  </si>
  <si>
    <t xml:space="preserve">Regenhose (Vaude Womens Fluid Pants) </t>
  </si>
  <si>
    <t>gut, auch als Windschutz, bei langanhaltenden Dauerregen nicht wasserdicht</t>
  </si>
  <si>
    <t>Handschuhe (Roeckl Multisport Kasa, Polartec® Power Stretch® Pro)</t>
  </si>
  <si>
    <t xml:space="preserve">sehr schnell trocknend, ausreichend warm </t>
  </si>
  <si>
    <t>Buff</t>
  </si>
  <si>
    <t>angenehm als Wind- und Kälteschutz</t>
  </si>
  <si>
    <t xml:space="preserve">Sonnenbrille </t>
  </si>
  <si>
    <t>nötig in Wüste und im Hochgebirge bei Schnee</t>
  </si>
  <si>
    <t>warme Wandersocken (Falke TK2)</t>
  </si>
  <si>
    <t>nur im Schlafsack benutzt</t>
  </si>
  <si>
    <t>dünne Wandersocken (Merino, Icebreaker Hike+ Light Crew Frauen)</t>
  </si>
  <si>
    <t>2 Paar Socken im Wechsel tragen (ggf. jede Stunde wechseln), haben bei Annette 4000 km, bei Sanne 2500 km gehalten, sehr gutes Feuchtigkeitsmanagement</t>
  </si>
  <si>
    <t xml:space="preserve">lange Unterhose (Icebreaker 200, Merino) </t>
  </si>
  <si>
    <t>in Kombination bei kaltem Wetter mit kurzer  dünner Hose gut bzw. bei sehr kalten Nächten als Schlafhose</t>
  </si>
  <si>
    <t>Unterhose lang (Noname-Produkt)</t>
  </si>
  <si>
    <t>Funktions-Unterhose (Odlo Cubic M)</t>
  </si>
  <si>
    <t>Funktionsshirt, kurzärmlig, dünn (Arc'Teryx Phase SL, Crew SS Kurzarm, Women M)</t>
  </si>
  <si>
    <t xml:space="preserve">sehr luftig, angenehm zu tragen, sehr schnell trocken </t>
  </si>
  <si>
    <t>Unterhemd/Top (Odlo, Cubic, M)</t>
  </si>
  <si>
    <t>in Montana im Spätsommer gebraucht</t>
  </si>
  <si>
    <t xml:space="preserve">Sport-BH </t>
  </si>
  <si>
    <t xml:space="preserve">persönlicher Luxus, als Bikini-Oberteil beim Baden </t>
  </si>
  <si>
    <t>Hose, lang, (Fjällräven Karla Zip-off)</t>
  </si>
  <si>
    <t>Ziphose sehr praktisch, fast nur mit kurzer Hose gelaufen, nach 2 Monaten bei Sanne viele Löcher</t>
  </si>
  <si>
    <t>Mütze/Beanie (Microfaser oder Fleece)</t>
  </si>
  <si>
    <t>unentbehrlich, auch abends am Lager</t>
  </si>
  <si>
    <t xml:space="preserve">Sonnenmütze mit breiter Krempe und Kinnband </t>
  </si>
  <si>
    <t xml:space="preserve">ein absolutes Muss für alle Regionen, wichtig ist Kinnband bei Wind </t>
  </si>
  <si>
    <t>Merinoshirt, dünn, langärmlig (Icebreaker 200 Oasis LS Scoop, M)</t>
  </si>
  <si>
    <t>nur etappenweise nötig (Berge, Spätsommer)</t>
  </si>
  <si>
    <t>Fleecejacke (Jack Wolfskin, Größe M)</t>
  </si>
  <si>
    <t>nur etappenweise nötig (Berge, Spätsommer), zum Wandern i.d.R. zu warm, bei Pausen oder abends/morgens am Camp getragen sowie als Kopfkissen (alternativ: Daumenjacke)</t>
  </si>
  <si>
    <t>Nanojacke Arcteryx (Atom LT Jacket Women's, Größe M)</t>
  </si>
  <si>
    <t>SUMME Gewicht [Gramm]</t>
  </si>
  <si>
    <t>Anzahl Personen</t>
  </si>
  <si>
    <r>
      <rPr>
        <b/>
        <sz val="11"/>
        <color rgb="FF000000"/>
        <rFont val="Arial"/>
        <family val="2"/>
      </rPr>
      <t>minimales Basisgewicht Rucksack</t>
    </r>
    <r>
      <rPr>
        <sz val="11"/>
        <color rgb="FF000000"/>
        <rFont val="Arial"/>
        <family val="2"/>
      </rPr>
      <t xml:space="preserve"> (für Süden von New Mexico und Great Basin/Wyoming) pro Pers.</t>
    </r>
  </si>
  <si>
    <r>
      <rPr>
        <b/>
        <sz val="11"/>
        <color rgb="FF000000"/>
        <rFont val="Arial"/>
        <family val="2"/>
      </rPr>
      <t xml:space="preserve">maximales Basisgewicht Rucksack </t>
    </r>
    <r>
      <rPr>
        <sz val="11"/>
        <color rgb="FF000000"/>
        <rFont val="Arial"/>
        <family val="2"/>
      </rPr>
      <t>(für Colorado, Nord-Wyoming, Montana/Idaho im Spätsommer) pro Pers.</t>
    </r>
  </si>
</sst>
</file>

<file path=xl/styles.xml><?xml version="1.0" encoding="utf-8"?>
<styleSheet xmlns="http://schemas.openxmlformats.org/spreadsheetml/2006/main">
  <numFmts count="3">
    <numFmt numFmtId="164" formatCode="General"/>
    <numFmt numFmtId="165" formatCode="#,##0"/>
    <numFmt numFmtId="166" formatCode="&quot;LO&quot;G\IS\CH"/>
  </numFmts>
  <fonts count="6">
    <font>
      <sz val="12"/>
      <color rgb="FF000000"/>
      <name val="Modern"/>
      <family val="3"/>
    </font>
    <font>
      <sz val="10"/>
      <name val="Arial"/>
      <family val="2"/>
    </font>
    <font>
      <sz val="11"/>
      <color rgb="FF000000"/>
      <name val="Arial"/>
      <family val="2"/>
    </font>
    <font>
      <b/>
      <sz val="11"/>
      <color rgb="FF000000"/>
      <name val="Arial"/>
      <family val="2"/>
    </font>
    <font>
      <sz val="11"/>
      <name val="Arial"/>
      <family val="2"/>
    </font>
    <font>
      <sz val="12"/>
      <name val="Modern"/>
      <family val="2"/>
      <scheme val="minor"/>
    </font>
  </fonts>
  <fills count="7">
    <fill>
      <patternFill/>
    </fill>
    <fill>
      <patternFill patternType="gray125"/>
    </fill>
    <fill>
      <patternFill patternType="solid">
        <fgColor rgb="FFA6A6A6"/>
        <bgColor indexed="64"/>
      </patternFill>
    </fill>
    <fill>
      <patternFill patternType="solid">
        <fgColor rgb="FFADC5E7"/>
        <bgColor indexed="64"/>
      </patternFill>
    </fill>
    <fill>
      <patternFill patternType="solid">
        <fgColor rgb="FFFFFFFF"/>
        <bgColor indexed="64"/>
      </patternFill>
    </fill>
    <fill>
      <patternFill patternType="solid">
        <fgColor rgb="FFEEEEEE"/>
        <bgColor indexed="64"/>
      </patternFill>
    </fill>
    <fill>
      <patternFill patternType="solid">
        <fgColor rgb="FFFFC000"/>
        <bgColor indexed="64"/>
      </patternFill>
    </fill>
  </fills>
  <borders count="4">
    <border>
      <left/>
      <right/>
      <top/>
      <bottom/>
      <diagonal/>
    </border>
    <border>
      <left style="thin"/>
      <right/>
      <top/>
      <bottom/>
    </border>
    <border>
      <left style="thin"/>
      <right style="thin"/>
      <top/>
      <bottom/>
    </border>
    <border>
      <left style="hair"/>
      <right style="hair"/>
      <top style="hair"/>
      <bottom style="hair"/>
    </border>
  </borders>
  <cellStyleXfs count="34">
    <xf numFmtId="164" fontId="0" fillId="0" borderId="0">
      <alignment/>
      <protection hidden="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Border="0" applyAlignment="0" applyProtection="0"/>
    <xf numFmtId="44" fontId="1" fillId="0" borderId="0" applyBorder="0" applyAlignment="0" applyProtection="0"/>
    <xf numFmtId="42" fontId="1" fillId="0" borderId="0" applyBorder="0" applyAlignment="0" applyProtection="0"/>
    <xf numFmtId="43" fontId="1" fillId="0" borderId="0" applyBorder="0" applyAlignment="0" applyProtection="0"/>
    <xf numFmtId="41"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cellStyleXfs>
  <cellXfs count="42">
    <xf numFmtId="164" fontId="0" fillId="0" borderId="0" xfId="0" applyAlignment="1" applyProtection="1">
      <alignment/>
      <protection hidden="1"/>
    </xf>
    <xf numFmtId="164" fontId="2" fillId="0" borderId="1" xfId="0" applyFont="1" applyBorder="1" applyAlignment="1" applyProtection="1">
      <alignment wrapText="1"/>
      <protection hidden="1"/>
    </xf>
    <xf numFmtId="165" fontId="2" fillId="0" borderId="2" xfId="0" applyFont="1" applyBorder="1" applyAlignment="1" applyProtection="1">
      <alignment wrapText="1"/>
      <protection hidden="1"/>
    </xf>
    <xf numFmtId="164" fontId="2" fillId="0" borderId="2" xfId="0" applyFont="1" applyBorder="1" applyAlignment="1" applyProtection="1">
      <alignment wrapText="1"/>
      <protection hidden="1"/>
    </xf>
    <xf numFmtId="164" fontId="2" fillId="0" borderId="0" xfId="0" applyFont="1" applyBorder="1" applyAlignment="1" applyProtection="1">
      <alignment wrapText="1"/>
      <protection hidden="1"/>
    </xf>
    <xf numFmtId="164" fontId="2" fillId="0" borderId="1" xfId="0" applyFont="1" applyBorder="1" applyAlignment="1" applyProtection="1">
      <alignment horizontal="center" vertical="center" wrapText="1"/>
      <protection hidden="1"/>
    </xf>
    <xf numFmtId="164" fontId="2" fillId="0" borderId="1" xfId="0" applyFont="1" applyBorder="1" applyAlignment="1" applyProtection="1">
      <alignment horizontal="center" wrapText="1"/>
      <protection hidden="1"/>
    </xf>
    <xf numFmtId="164" fontId="2" fillId="0" borderId="0" xfId="0" applyFont="1" applyAlignment="1" applyProtection="1">
      <alignment horizontal="center" wrapText="1"/>
      <protection hidden="1"/>
    </xf>
    <xf numFmtId="164" fontId="2" fillId="0" borderId="0" xfId="0" applyFont="1" applyAlignment="1" applyProtection="1">
      <alignment wrapText="1"/>
      <protection hidden="1"/>
    </xf>
    <xf numFmtId="164" fontId="2" fillId="0" borderId="0" xfId="0" applyFont="1" applyAlignment="1" applyProtection="1">
      <alignment/>
      <protection hidden="1"/>
    </xf>
    <xf numFmtId="164" fontId="3" fillId="2" borderId="3" xfId="0" applyFont="1" applyBorder="1" applyAlignment="1" applyProtection="1">
      <alignment wrapText="1"/>
      <protection hidden="1"/>
    </xf>
    <xf numFmtId="164" fontId="2" fillId="2" borderId="3" xfId="0" applyFont="1" applyBorder="1" applyAlignment="1" applyProtection="1">
      <alignment horizontal="center" wrapText="1"/>
      <protection hidden="1"/>
    </xf>
    <xf numFmtId="165" fontId="2" fillId="2" borderId="3" xfId="0" applyFont="1" applyBorder="1" applyAlignment="1" applyProtection="1">
      <alignment horizontal="right" wrapText="1"/>
      <protection hidden="1"/>
    </xf>
    <xf numFmtId="164" fontId="2" fillId="2" borderId="3" xfId="0" applyFont="1" applyBorder="1" applyAlignment="1" applyProtection="1">
      <alignment horizontal="right" wrapText="1"/>
      <protection hidden="1"/>
    </xf>
    <xf numFmtId="164" fontId="2" fillId="2" borderId="3" xfId="0" applyFont="1" applyBorder="1" applyAlignment="1" applyProtection="1">
      <alignment wrapText="1"/>
      <protection hidden="1"/>
    </xf>
    <xf numFmtId="164" fontId="2" fillId="2" borderId="3" xfId="0" applyFont="1" applyBorder="1" applyAlignment="1" applyProtection="1">
      <alignment horizontal="center" vertical="center" wrapText="1"/>
      <protection hidden="1"/>
    </xf>
    <xf numFmtId="164" fontId="2" fillId="3" borderId="3" xfId="0" applyFont="1" applyBorder="1" applyAlignment="1" applyProtection="1">
      <alignment wrapText="1"/>
      <protection hidden="1"/>
    </xf>
    <xf numFmtId="164" fontId="3" fillId="3" borderId="3" xfId="0" applyFont="1" applyBorder="1" applyAlignment="1" applyProtection="1">
      <alignment wrapText="1"/>
      <protection hidden="1"/>
    </xf>
    <xf numFmtId="165" fontId="3" fillId="3" borderId="3" xfId="0" applyFont="1" applyBorder="1" applyAlignment="1" applyProtection="1">
      <alignment wrapText="1"/>
      <protection hidden="1"/>
    </xf>
    <xf numFmtId="164" fontId="3" fillId="3" borderId="3" xfId="0" applyFont="1" applyBorder="1" applyAlignment="1" applyProtection="1">
      <alignment horizontal="center" wrapText="1"/>
      <protection hidden="1"/>
    </xf>
    <xf numFmtId="164" fontId="2" fillId="4" borderId="3" xfId="0" applyFont="1" applyBorder="1" applyAlignment="1" applyProtection="1">
      <alignment wrapText="1"/>
      <protection hidden="1"/>
    </xf>
    <xf numFmtId="165" fontId="2" fillId="0" borderId="3" xfId="0" applyFont="1" applyBorder="1" applyAlignment="1" applyProtection="1">
      <alignment wrapText="1"/>
      <protection hidden="1"/>
    </xf>
    <xf numFmtId="164" fontId="2" fillId="5" borderId="3" xfId="0" applyFont="1" applyBorder="1" applyAlignment="1" applyProtection="1">
      <alignment wrapText="1"/>
      <protection hidden="1"/>
    </xf>
    <xf numFmtId="165" fontId="2" fillId="5" borderId="3" xfId="0" applyFont="1" applyBorder="1" applyAlignment="1" applyProtection="1">
      <alignment wrapText="1"/>
      <protection hidden="1"/>
    </xf>
    <xf numFmtId="164" fontId="2" fillId="0" borderId="3" xfId="0" applyFont="1" applyBorder="1" applyAlignment="1" applyProtection="1">
      <alignment wrapText="1"/>
      <protection hidden="1"/>
    </xf>
    <xf numFmtId="165" fontId="2" fillId="0" borderId="3" xfId="0" applyFont="1" applyBorder="1" applyAlignment="1" applyProtection="1">
      <alignment horizontal="center" wrapText="1"/>
      <protection hidden="1"/>
    </xf>
    <xf numFmtId="164" fontId="2" fillId="0" borderId="3" xfId="0" applyFont="1" applyBorder="1" applyAlignment="1" applyProtection="1">
      <alignment horizontal="center" wrapText="1"/>
      <protection hidden="1"/>
    </xf>
    <xf numFmtId="164" fontId="2" fillId="5" borderId="3" xfId="0" applyFont="1" applyBorder="1" applyAlignment="1" applyProtection="1">
      <alignment horizontal="left" wrapText="1"/>
      <protection hidden="1"/>
    </xf>
    <xf numFmtId="165" fontId="3" fillId="3" borderId="3" xfId="0" applyFont="1" applyBorder="1" applyAlignment="1" applyProtection="1">
      <alignment horizontal="right" wrapText="1"/>
      <protection hidden="1"/>
    </xf>
    <xf numFmtId="165" fontId="3" fillId="3" borderId="3" xfId="0" applyFont="1" applyBorder="1" applyAlignment="1" applyProtection="1">
      <alignment horizontal="center" wrapText="1"/>
      <protection hidden="1"/>
    </xf>
    <xf numFmtId="164" fontId="4" fillId="5" borderId="3" xfId="0" applyFont="1" applyBorder="1" applyAlignment="1" applyProtection="1">
      <alignment wrapText="1"/>
      <protection hidden="1"/>
    </xf>
    <xf numFmtId="164" fontId="4" fillId="0" borderId="3" xfId="0" applyFont="1" applyBorder="1" applyAlignment="1" applyProtection="1">
      <alignment wrapText="1"/>
      <protection hidden="1"/>
    </xf>
    <xf numFmtId="164" fontId="4" fillId="0" borderId="3" xfId="0" applyFont="1" applyBorder="1" applyAlignment="1" applyProtection="1">
      <alignment horizontal="center" wrapText="1"/>
      <protection hidden="1"/>
    </xf>
    <xf numFmtId="164" fontId="3" fillId="0" borderId="3" xfId="0" applyFont="1" applyBorder="1" applyAlignment="1" applyProtection="1">
      <alignment horizontal="center" wrapText="1"/>
      <protection hidden="1"/>
    </xf>
    <xf numFmtId="164" fontId="2" fillId="6" borderId="0" xfId="0" applyFont="1" applyAlignment="1" applyProtection="1">
      <alignment wrapText="1"/>
      <protection hidden="1"/>
    </xf>
    <xf numFmtId="164" fontId="2" fillId="5" borderId="3" xfId="0" applyFont="1" applyBorder="1" applyAlignment="1" applyProtection="1">
      <alignment vertical="center" wrapText="1"/>
      <protection hidden="1"/>
    </xf>
    <xf numFmtId="164" fontId="2" fillId="5" borderId="3" xfId="0" applyFont="1" applyBorder="1" applyAlignment="1" applyProtection="1">
      <alignment horizontal="left" vertical="center" wrapText="1"/>
      <protection hidden="1"/>
    </xf>
    <xf numFmtId="164" fontId="3" fillId="3" borderId="3" xfId="0" applyFont="1" applyBorder="1" applyAlignment="1" applyProtection="1">
      <alignment horizontal="right" wrapText="1"/>
      <protection hidden="1"/>
    </xf>
    <xf numFmtId="164" fontId="3" fillId="5" borderId="0" xfId="0" applyFont="1" applyAlignment="1" applyProtection="1">
      <alignment wrapText="1"/>
      <protection hidden="1"/>
    </xf>
    <xf numFmtId="164" fontId="2" fillId="5" borderId="0" xfId="0" applyFont="1" applyAlignment="1" applyProtection="1">
      <alignment wrapText="1"/>
      <protection hidden="1"/>
    </xf>
    <xf numFmtId="165" fontId="3" fillId="5" borderId="0" xfId="0" applyFont="1" applyAlignment="1" applyProtection="1">
      <alignment wrapText="1"/>
      <protection hidden="1"/>
    </xf>
    <xf numFmtId="166" fontId="2" fillId="0" borderId="0" xfId="0" applyFont="1" applyAlignment="1" applyProtection="1">
      <alignment wrapText="1"/>
      <protection hidden="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EE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DC5E7"/>
      <rgbColor rgb="00FF99CC"/>
      <rgbColor rgb="00CC99FF"/>
      <rgbColor rgb="00FFCC99"/>
      <rgbColor rgb="003366FF"/>
      <rgbColor rgb="0033CCCC"/>
      <rgbColor rgb="0099CC00"/>
      <rgbColor rgb="00FFC000"/>
      <rgbColor rgb="00FF9900"/>
      <rgbColor rgb="00FF6600"/>
      <rgbColor rgb="00666699"/>
      <rgbColor rgb="00A6A6A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3058775" cy="5838825"/>
    <xdr:sp>
      <xdr:nvSpPr>
        <xdr:cNvPr id="0" name="CustomShape 1" hidden="1"/>
        <xdr:cNvSpPr/>
      </xdr:nvSpPr>
      <xdr:spPr>
        <a:xfrm>
          <a:off x="0" y="0"/>
          <a:ext cx="13058775" cy="5838825"/>
        </a:xfrm>
        <a:prstGeom prst="rect">
          <a:avLst/>
        </a:prstGeom>
        <a:solidFill>
          <a:srgbClr val="FFFFFF"/>
        </a:solidFill>
        <a:ln w="9360">
          <a:noFill/>
        </a:ln>
      </xdr:spPr>
      <xdr:style>
        <a:lnRef idx="0">
          <a:srgbClr val="000000"/>
        </a:lnRef>
        <a:fillRef idx="0">
          <a:schemeClr val="accent1"/>
        </a:fillRef>
        <a:effectRef idx="0">
          <a:srgbClr val="000000"/>
        </a:effectRef>
        <a:fontRef idx="minor">
          <a:schemeClr val="tx1"/>
        </a:fontRef>
      </xdr:style>
    </xdr:sp>
    <xdr:clientData/>
  </xdr:oneCellAnchor>
  <xdr:oneCellAnchor>
    <xdr:from>
      <xdr:col>0</xdr:col>
      <xdr:colOff>0</xdr:colOff>
      <xdr:row>0</xdr:row>
      <xdr:rowOff>0</xdr:rowOff>
    </xdr:from>
    <xdr:ext cx="13058775" cy="5838825"/>
    <xdr:sp>
      <xdr:nvSpPr>
        <xdr:cNvPr id="1" name="CustomShape 1" hidden="1"/>
        <xdr:cNvSpPr/>
      </xdr:nvSpPr>
      <xdr:spPr>
        <a:xfrm>
          <a:off x="0" y="0"/>
          <a:ext cx="13058775" cy="5838825"/>
        </a:xfrm>
        <a:prstGeom prst="rect">
          <a:avLst/>
        </a:prstGeom>
        <a:solidFill>
          <a:srgbClr val="FFFFFF"/>
        </a:solidFill>
        <a:ln w="9360">
          <a:noFill/>
        </a:ln>
      </xdr:spPr>
      <xdr:style>
        <a:lnRef idx="0">
          <a:srgbClr val="000000"/>
        </a:lnRef>
        <a:fillRef idx="0">
          <a:schemeClr val="accent1"/>
        </a:fillRef>
        <a:effectRef idx="0">
          <a:srgbClr val="000000"/>
        </a:effectRef>
        <a:fontRef idx="minor">
          <a:schemeClr val="tx1"/>
        </a:fontRef>
      </xdr:style>
    </xdr:sp>
    <xdr:clientData/>
  </xdr:oneCellAnchor>
  <xdr:oneCellAnchor>
    <xdr:from>
      <xdr:col>0</xdr:col>
      <xdr:colOff>0</xdr:colOff>
      <xdr:row>0</xdr:row>
      <xdr:rowOff>0</xdr:rowOff>
    </xdr:from>
    <xdr:ext cx="13058775" cy="5838825"/>
    <xdr:sp>
      <xdr:nvSpPr>
        <xdr:cNvPr id="2" name="CustomShape 1" hidden="1"/>
        <xdr:cNvSpPr/>
      </xdr:nvSpPr>
      <xdr:spPr>
        <a:xfrm>
          <a:off x="0" y="0"/>
          <a:ext cx="13058775" cy="5838825"/>
        </a:xfrm>
        <a:prstGeom prst="rect">
          <a:avLst/>
        </a:prstGeom>
        <a:solidFill>
          <a:srgbClr val="FFFFFF"/>
        </a:solidFill>
        <a:ln w="9360">
          <a:noFill/>
        </a:ln>
      </xdr:spPr>
      <xdr:style>
        <a:lnRef idx="0">
          <a:srgbClr val="000000"/>
        </a:lnRef>
        <a:fillRef idx="0">
          <a:schemeClr val="accent1"/>
        </a:fillRef>
        <a:effectRef idx="0">
          <a:srgbClr val="000000"/>
        </a:effectRef>
        <a:fontRef idx="minor">
          <a:schemeClr val="tx1"/>
        </a:fontRef>
      </xdr:style>
    </xdr:sp>
    <xdr:clientData/>
  </xdr:oneCellAnchor>
  <xdr:oneCellAnchor>
    <xdr:from>
      <xdr:col>0</xdr:col>
      <xdr:colOff>0</xdr:colOff>
      <xdr:row>0</xdr:row>
      <xdr:rowOff>0</xdr:rowOff>
    </xdr:from>
    <xdr:ext cx="13058775" cy="5838825"/>
    <xdr:sp>
      <xdr:nvSpPr>
        <xdr:cNvPr id="3" name="CustomShape 1" hidden="1"/>
        <xdr:cNvSpPr/>
      </xdr:nvSpPr>
      <xdr:spPr>
        <a:xfrm>
          <a:off x="0" y="0"/>
          <a:ext cx="13058775" cy="5838825"/>
        </a:xfrm>
        <a:prstGeom prst="rect">
          <a:avLst/>
        </a:prstGeom>
        <a:solidFill>
          <a:srgbClr val="FFFFFF"/>
        </a:solidFill>
        <a:ln w="9360">
          <a:noFill/>
        </a:ln>
      </xdr:spPr>
      <xdr:style>
        <a:lnRef idx="0">
          <a:srgbClr val="000000"/>
        </a:lnRef>
        <a:fillRef idx="0">
          <a:schemeClr val="accent1"/>
        </a:fillRef>
        <a:effectRef idx="0">
          <a:srgbClr val="000000"/>
        </a:effectRef>
        <a:fontRef idx="minor">
          <a:schemeClr val="tx1"/>
        </a:fontRef>
      </xdr:style>
    </xdr:sp>
    <xdr:clientData/>
  </xdr:oneCellAnchor>
  <xdr:oneCellAnchor>
    <xdr:from>
      <xdr:col>0</xdr:col>
      <xdr:colOff>0</xdr:colOff>
      <xdr:row>0</xdr:row>
      <xdr:rowOff>0</xdr:rowOff>
    </xdr:from>
    <xdr:ext cx="13058775" cy="5838825"/>
    <xdr:sp>
      <xdr:nvSpPr>
        <xdr:cNvPr id="4" name="CustomShape 1" hidden="1"/>
        <xdr:cNvSpPr/>
      </xdr:nvSpPr>
      <xdr:spPr>
        <a:xfrm>
          <a:off x="0" y="0"/>
          <a:ext cx="13058775" cy="5838825"/>
        </a:xfrm>
        <a:prstGeom prst="rect">
          <a:avLst/>
        </a:prstGeom>
        <a:solidFill>
          <a:srgbClr val="FFFFFF"/>
        </a:solidFill>
        <a:ln w="9360">
          <a:noFill/>
        </a:ln>
      </xdr:spPr>
      <xdr:style>
        <a:lnRef idx="0">
          <a:srgbClr val="000000"/>
        </a:lnRef>
        <a:fillRef idx="0">
          <a:schemeClr val="accent1"/>
        </a:fillRef>
        <a:effectRef idx="0">
          <a:srgbClr val="000000"/>
        </a:effectRef>
        <a:fontRef idx="minor">
          <a:schemeClr val="tx1"/>
        </a:fontRef>
      </xdr:style>
    </xdr:sp>
    <xdr:clientData/>
  </xdr:oneCellAnchor>
  <xdr:oneCellAnchor>
    <xdr:from>
      <xdr:col>0</xdr:col>
      <xdr:colOff>0</xdr:colOff>
      <xdr:row>0</xdr:row>
      <xdr:rowOff>0</xdr:rowOff>
    </xdr:from>
    <xdr:ext cx="13058775" cy="5838825"/>
    <xdr:sp>
      <xdr:nvSpPr>
        <xdr:cNvPr id="5" name="CustomShape 1" hidden="1"/>
        <xdr:cNvSpPr/>
      </xdr:nvSpPr>
      <xdr:spPr>
        <a:xfrm>
          <a:off x="0" y="0"/>
          <a:ext cx="13058775" cy="5838825"/>
        </a:xfrm>
        <a:prstGeom prst="rect">
          <a:avLst/>
        </a:prstGeom>
        <a:solidFill>
          <a:srgbClr val="FFFFFF"/>
        </a:solidFill>
        <a:ln w="9360">
          <a:noFill/>
        </a:ln>
      </xdr:spPr>
      <xdr:style>
        <a:lnRef idx="0">
          <a:srgbClr val="000000"/>
        </a:lnRef>
        <a:fillRef idx="0">
          <a:schemeClr val="accent1"/>
        </a:fillRef>
        <a:effectRef idx="0">
          <a:srgbClr val="000000"/>
        </a:effectRef>
        <a:fontRef idx="minor">
          <a:schemeClr val="tx1"/>
        </a:fontRef>
      </xdr:style>
    </xdr:sp>
    <xdr:clientData/>
  </xdr:oneCellAnchor>
  <xdr:oneCellAnchor>
    <xdr:from>
      <xdr:col>0</xdr:col>
      <xdr:colOff>0</xdr:colOff>
      <xdr:row>0</xdr:row>
      <xdr:rowOff>0</xdr:rowOff>
    </xdr:from>
    <xdr:ext cx="13058775" cy="5838825"/>
    <xdr:sp>
      <xdr:nvSpPr>
        <xdr:cNvPr id="6" name="CustomShape 1" hidden="1"/>
        <xdr:cNvSpPr/>
      </xdr:nvSpPr>
      <xdr:spPr>
        <a:xfrm>
          <a:off x="0" y="0"/>
          <a:ext cx="13058775" cy="5838825"/>
        </a:xfrm>
        <a:prstGeom prst="rect">
          <a:avLst/>
        </a:prstGeom>
        <a:solidFill>
          <a:srgbClr val="FFFFFF"/>
        </a:solidFill>
        <a:ln w="9360">
          <a:noFill/>
        </a:ln>
      </xdr:spPr>
      <xdr:style>
        <a:lnRef idx="0">
          <a:srgbClr val="000000"/>
        </a:lnRef>
        <a:fillRef idx="0">
          <a:schemeClr val="accent1"/>
        </a:fillRef>
        <a:effectRef idx="0">
          <a:srgbClr val="000000"/>
        </a:effectRef>
        <a:fontRef idx="minor">
          <a:schemeClr val="tx1"/>
        </a:fontRef>
      </xdr:style>
    </xdr:sp>
    <xdr:clientData/>
  </xdr:oneCellAnchor>
  <xdr:oneCellAnchor>
    <xdr:from>
      <xdr:col>0</xdr:col>
      <xdr:colOff>0</xdr:colOff>
      <xdr:row>0</xdr:row>
      <xdr:rowOff>0</xdr:rowOff>
    </xdr:from>
    <xdr:ext cx="13058775" cy="5838825"/>
    <xdr:sp>
      <xdr:nvSpPr>
        <xdr:cNvPr id="7" name="CustomShape 1" hidden="1"/>
        <xdr:cNvSpPr/>
      </xdr:nvSpPr>
      <xdr:spPr>
        <a:xfrm>
          <a:off x="0" y="0"/>
          <a:ext cx="13058775" cy="5838825"/>
        </a:xfrm>
        <a:prstGeom prst="rect">
          <a:avLst/>
        </a:prstGeom>
        <a:solidFill>
          <a:srgbClr val="FFFFFF"/>
        </a:solidFill>
        <a:ln w="9360">
          <a:noFill/>
        </a:ln>
      </xdr:spPr>
      <xdr:style>
        <a:lnRef idx="0">
          <a:srgbClr val="000000"/>
        </a:lnRef>
        <a:fillRef idx="0">
          <a:schemeClr val="accent1"/>
        </a:fillRef>
        <a:effectRef idx="0">
          <a:srgbClr val="000000"/>
        </a:effectRef>
        <a:fontRef idx="minor">
          <a:schemeClr val="tx1"/>
        </a:fontRef>
      </xdr:style>
    </xdr:sp>
    <xdr:clientData/>
  </xdr:oneCellAnchor>
  <xdr:oneCellAnchor>
    <xdr:from>
      <xdr:col>0</xdr:col>
      <xdr:colOff>0</xdr:colOff>
      <xdr:row>0</xdr:row>
      <xdr:rowOff>0</xdr:rowOff>
    </xdr:from>
    <xdr:ext cx="13058775" cy="5838825"/>
    <xdr:sp>
      <xdr:nvSpPr>
        <xdr:cNvPr id="8" name="CustomShape 1" hidden="1"/>
        <xdr:cNvSpPr/>
      </xdr:nvSpPr>
      <xdr:spPr>
        <a:xfrm>
          <a:off x="0" y="0"/>
          <a:ext cx="13058775" cy="5838825"/>
        </a:xfrm>
        <a:prstGeom prst="rect">
          <a:avLst/>
        </a:prstGeom>
        <a:solidFill>
          <a:srgbClr val="FFFFFF"/>
        </a:solidFill>
        <a:ln w="9360">
          <a:noFill/>
        </a:ln>
      </xdr:spPr>
      <xdr:style>
        <a:lnRef idx="0">
          <a:srgbClr val="000000"/>
        </a:lnRef>
        <a:fillRef idx="0">
          <a:schemeClr val="accent1"/>
        </a:fillRef>
        <a:effectRef idx="0">
          <a:srgbClr val="000000"/>
        </a:effectRef>
        <a:fontRef idx="minor">
          <a:schemeClr val="tx1"/>
        </a:fontRef>
      </xdr:style>
    </xdr:sp>
    <xdr:clientData/>
  </xdr:oneCellAnchor>
  <xdr:oneCellAnchor>
    <xdr:from>
      <xdr:col>0</xdr:col>
      <xdr:colOff>0</xdr:colOff>
      <xdr:row>0</xdr:row>
      <xdr:rowOff>0</xdr:rowOff>
    </xdr:from>
    <xdr:ext cx="13058775" cy="5838825"/>
    <xdr:sp>
      <xdr:nvSpPr>
        <xdr:cNvPr id="9" name="CustomShape 1" hidden="1"/>
        <xdr:cNvSpPr/>
      </xdr:nvSpPr>
      <xdr:spPr>
        <a:xfrm>
          <a:off x="0" y="0"/>
          <a:ext cx="13058775" cy="5838825"/>
        </a:xfrm>
        <a:prstGeom prst="rect">
          <a:avLst/>
        </a:prstGeom>
        <a:solidFill>
          <a:srgbClr val="FFFFFF"/>
        </a:solidFill>
        <a:ln w="9360">
          <a:noFill/>
        </a:ln>
      </xdr:spPr>
      <xdr:style>
        <a:lnRef idx="0">
          <a:srgbClr val="000000"/>
        </a:lnRef>
        <a:fillRef idx="0">
          <a:schemeClr val="accent1"/>
        </a:fillRef>
        <a:effectRef idx="0">
          <a:srgbClr val="000000"/>
        </a:effectRef>
        <a:fontRef idx="minor">
          <a:schemeClr val="tx1"/>
        </a:fontRef>
      </xdr:style>
    </xdr:sp>
    <xdr:clientData/>
  </xdr:oneCellAnchor>
  <xdr:oneCellAnchor>
    <xdr:from>
      <xdr:col>0</xdr:col>
      <xdr:colOff>0</xdr:colOff>
      <xdr:row>0</xdr:row>
      <xdr:rowOff>0</xdr:rowOff>
    </xdr:from>
    <xdr:ext cx="13058775" cy="5838825"/>
    <xdr:sp>
      <xdr:nvSpPr>
        <xdr:cNvPr id="10" name="CustomShape 1" hidden="1"/>
        <xdr:cNvSpPr/>
      </xdr:nvSpPr>
      <xdr:spPr>
        <a:xfrm>
          <a:off x="0" y="0"/>
          <a:ext cx="13058775" cy="5838825"/>
        </a:xfrm>
        <a:prstGeom prst="rect">
          <a:avLst/>
        </a:prstGeom>
        <a:solidFill>
          <a:srgbClr val="FFFFFF"/>
        </a:solidFill>
        <a:ln w="9360">
          <a:noFill/>
        </a:ln>
      </xdr:spPr>
      <xdr:style>
        <a:lnRef idx="0">
          <a:srgbClr val="000000"/>
        </a:lnRef>
        <a:fillRef idx="0">
          <a:schemeClr val="accent1"/>
        </a:fillRef>
        <a:effectRef idx="0">
          <a:srgbClr val="000000"/>
        </a:effectRef>
        <a:fontRef idx="minor">
          <a:schemeClr val="tx1"/>
        </a:fontRef>
      </xdr:style>
    </xdr:sp>
    <xdr:clientData/>
  </xdr:oneCellAnchor>
  <xdr:oneCellAnchor>
    <xdr:from>
      <xdr:col>0</xdr:col>
      <xdr:colOff>0</xdr:colOff>
      <xdr:row>0</xdr:row>
      <xdr:rowOff>0</xdr:rowOff>
    </xdr:from>
    <xdr:ext cx="13058775" cy="5838825"/>
    <xdr:sp>
      <xdr:nvSpPr>
        <xdr:cNvPr id="11" name="CustomShape 1" hidden="1"/>
        <xdr:cNvSpPr/>
      </xdr:nvSpPr>
      <xdr:spPr>
        <a:xfrm>
          <a:off x="0" y="0"/>
          <a:ext cx="13058775" cy="5838825"/>
        </a:xfrm>
        <a:prstGeom prst="rect">
          <a:avLst/>
        </a:prstGeom>
        <a:solidFill>
          <a:srgbClr val="FFFFFF"/>
        </a:solidFill>
        <a:ln w="9360">
          <a:noFill/>
        </a:ln>
      </xdr:spPr>
      <xdr:style>
        <a:lnRef idx="0">
          <a:srgbClr val="000000"/>
        </a:lnRef>
        <a:fillRef idx="0">
          <a:schemeClr val="accent1"/>
        </a:fillRef>
        <a:effectRef idx="0">
          <a:srgbClr val="000000"/>
        </a:effectRef>
        <a:fontRef idx="minor">
          <a:schemeClr val="tx1"/>
        </a:fontRef>
      </xdr:style>
    </xdr:sp>
    <xdr:clientData/>
  </xdr:oneCellAnchor>
  <xdr:oneCellAnchor>
    <xdr:from>
      <xdr:col>0</xdr:col>
      <xdr:colOff>0</xdr:colOff>
      <xdr:row>0</xdr:row>
      <xdr:rowOff>0</xdr:rowOff>
    </xdr:from>
    <xdr:ext cx="10496550" cy="8810625"/>
    <xdr:sp>
      <xdr:nvSpPr>
        <xdr:cNvPr id="12" name="CustomShape 1" hidden="1"/>
        <xdr:cNvSpPr/>
      </xdr:nvSpPr>
      <xdr:spPr>
        <a:xfrm>
          <a:off x="0" y="0"/>
          <a:ext cx="10496550" cy="8810625"/>
        </a:xfrm>
        <a:prstGeom prst="rect">
          <a:avLst/>
        </a:prstGeom>
        <a:solidFill>
          <a:srgbClr val="FFFFFF"/>
        </a:solidFill>
        <a:ln w="9360">
          <a:solidFill>
            <a:srgbClr val="000000"/>
          </a:solidFill>
          <a:miter/>
          <a:headEnd type="none"/>
          <a:tailEnd type="none"/>
        </a:ln>
      </xdr:spPr>
      <xdr:style>
        <a:lnRef idx="0">
          <a:srgbClr val="000000"/>
        </a:lnRef>
        <a:fillRef idx="0">
          <a:schemeClr val="accent1"/>
        </a:fillRef>
        <a:effectRef idx="0">
          <a:srgbClr val="000000"/>
        </a:effectRef>
        <a:fontRef idx="minor">
          <a:schemeClr val="tx1"/>
        </a:fontRef>
      </xdr:style>
    </xdr:sp>
    <xdr:clientData/>
  </xdr:oneCellAnchor>
</xdr:wsDr>
</file>

<file path=xl/worksheets/_rels/sheet1.xml.rels><?xml version="1.0" encoding="utf-8" standalone="yes"?><Relationships xmlns="http://schemas.openxmlformats.org/package/2006/relationships"><Relationship Id="rId1" Type="http://schemas.openxmlformats.org/officeDocument/2006/relationships/hyperlink" Target="https://barleybreeder.wordpress.com/2009/05/17/schneehering/"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J135"/>
  <sheetViews>
    <sheetView tabSelected="1" zoomScale="85" zoomScaleNormal="85" workbookViewId="0" topLeftCell="A1">
      <pane ySplit="2" topLeftCell="A29" activePane="bottomLeft" state="frozen"/>
      <selection pane="topLeft" activeCell="A1" sqref="A1"/>
      <selection pane="bottomLeft" activeCell="J105" sqref="J105"/>
    </sheetView>
  </sheetViews>
  <sheetFormatPr defaultColWidth="8.796875" defaultRowHeight="15"/>
  <cols>
    <col min="1" max="1" width="35" style="1" customWidth="1"/>
    <col min="2" max="2" width="8" style="1" customWidth="1"/>
    <col min="3" max="3" width="6.8984375" style="1" customWidth="1"/>
    <col min="4" max="4" width="5.8984375" style="1" customWidth="1"/>
    <col min="5" max="5" width="8.59765625" style="2" customWidth="1"/>
    <col min="6" max="6" width="7.3984375" style="1" customWidth="1"/>
    <col min="7" max="7" width="6" style="1" customWidth="1"/>
    <col min="8" max="8" width="7.3984375" style="3" customWidth="1"/>
    <col min="9" max="9" width="45" style="4" customWidth="1"/>
    <col min="10" max="10" width="12.19921875" style="5" customWidth="1"/>
    <col min="11" max="11" width="10.09765625" style="6" customWidth="1"/>
    <col min="12" max="12" width="11" style="6" customWidth="1"/>
    <col min="13" max="13" width="2.09765625" style="7" customWidth="1"/>
    <col min="14" max="14" width="2.19921875" style="8" customWidth="1"/>
    <col min="15" max="1014" width="9.59765625" style="8" customWidth="1"/>
    <col min="1015" max="1015" width="11" style="8" customWidth="1"/>
    <col min="1016" max="1017" width="15" style="8" customWidth="1"/>
    <col min="1018" max="1021" width="9" style="9" customWidth="1"/>
    <col min="1022" max="1025" width="8.8984375" style="0" customWidth="1"/>
  </cols>
  <sheetData>
    <row r="1" spans="1:12" ht="27.75" customHeight="1">
      <c r="A1" s="10" t="s">
        <v>0</v>
      </c>
      <c r="B1" s="11" t="s">
        <v>1</v>
      </c>
      <c r="C1" s="11" t="s">
        <v>2</v>
      </c>
      <c r="D1" s="11"/>
      <c r="E1" s="12" t="s">
        <v>3</v>
      </c>
      <c r="F1" s="11" t="s">
        <v>4</v>
      </c>
      <c r="G1" s="11"/>
      <c r="H1" s="13" t="s">
        <v>5</v>
      </c>
      <c r="I1" s="14"/>
      <c r="J1" s="15" t="s">
        <v>6</v>
      </c>
      <c r="K1" s="11" t="s">
        <v>7</v>
      </c>
      <c r="L1" s="11"/>
    </row>
    <row r="2" spans="1:12" ht="42.35" customHeight="1">
      <c r="A2" s="10"/>
      <c r="B2" s="11"/>
      <c r="C2" s="13" t="s">
        <v>8</v>
      </c>
      <c r="D2" s="13" t="s">
        <v>9</v>
      </c>
      <c r="E2" s="12"/>
      <c r="F2" s="13" t="s">
        <v>8</v>
      </c>
      <c r="G2" s="13" t="s">
        <v>9</v>
      </c>
      <c r="H2" s="13"/>
      <c r="I2" s="14" t="s">
        <v>10</v>
      </c>
      <c r="J2" s="15"/>
      <c r="K2" s="11" t="s">
        <v>11</v>
      </c>
      <c r="L2" s="11" t="s">
        <v>12</v>
      </c>
    </row>
    <row r="3" spans="1:12" ht="15">
      <c r="A3" s="16" t="s">
        <v>13</v>
      </c>
      <c r="B3" s="17"/>
      <c r="C3" s="17"/>
      <c r="D3" s="17"/>
      <c r="E3" s="18"/>
      <c r="F3" s="17"/>
      <c r="G3" s="17"/>
      <c r="H3" s="17"/>
      <c r="I3" s="17"/>
      <c r="J3" s="17"/>
      <c r="K3" s="19"/>
      <c r="L3" s="19"/>
    </row>
    <row r="4" spans="1:14" s="8" customFormat="1" ht="28.5">
      <c r="A4" s="20" t="s">
        <v>14</v>
      </c>
      <c r="B4" s="21">
        <v>190</v>
      </c>
      <c r="C4" s="22"/>
      <c r="D4" s="22">
        <v>1</v>
      </c>
      <c r="E4" s="23">
        <f>(C4+D4)*B4</f>
        <v>190</v>
      </c>
      <c r="F4" s="24"/>
      <c r="G4" s="24"/>
      <c r="H4" s="24">
        <f>(F4+G4)*B4</f>
        <v>0</v>
      </c>
      <c r="I4" s="22" t="s">
        <v>15</v>
      </c>
      <c r="J4" s="25"/>
      <c r="K4" s="26"/>
      <c r="L4" s="26"/>
      <c r="M4" s="7" t="str">
        <f>IF(OR(J4="X",K4="X"),"X","")</f>
        <v/>
      </c>
      <c r="N4" s="8" t="str">
        <f>IF(OR(J4="X",L4="X"),"X","")</f>
        <v/>
      </c>
    </row>
    <row r="5" spans="1:14" s="8" customFormat="1" ht="14.25">
      <c r="A5" s="20" t="s">
        <v>16</v>
      </c>
      <c r="B5" s="21">
        <v>20</v>
      </c>
      <c r="C5" s="22"/>
      <c r="D5" s="22"/>
      <c r="E5" s="23">
        <f>(C5+D5)*B5</f>
        <v>0</v>
      </c>
      <c r="F5" s="24"/>
      <c r="G5" s="24">
        <v>1</v>
      </c>
      <c r="H5" s="24">
        <f>(F5+G5)*B5</f>
        <v>20</v>
      </c>
      <c r="I5" s="22" t="s">
        <v>17</v>
      </c>
      <c r="J5" s="25"/>
      <c r="K5" s="26"/>
      <c r="L5" s="26"/>
      <c r="M5" s="7" t="str">
        <f>IF(OR(J5="X",K5="X"),"X","")</f>
        <v/>
      </c>
      <c r="N5" s="8" t="str">
        <f>IF(OR(J5="X",L5="X"),"X","")</f>
        <v/>
      </c>
    </row>
    <row r="6" spans="1:14" s="8" customFormat="1" ht="14.25">
      <c r="A6" s="20" t="s">
        <v>18</v>
      </c>
      <c r="B6" s="21">
        <v>10</v>
      </c>
      <c r="C6" s="22"/>
      <c r="D6" s="22">
        <v>3</v>
      </c>
      <c r="E6" s="23">
        <f>(C6+D6)*B6</f>
        <v>30</v>
      </c>
      <c r="F6" s="24"/>
      <c r="G6" s="24"/>
      <c r="H6" s="24">
        <f>(F6+G6)*B6</f>
        <v>0</v>
      </c>
      <c r="I6" s="22" t="s">
        <v>19</v>
      </c>
      <c r="J6" s="25"/>
      <c r="K6" s="26"/>
      <c r="L6" s="26"/>
      <c r="M6" s="7" t="str">
        <f>IF(OR(J6="X",K6="X"),"X","")</f>
        <v/>
      </c>
      <c r="N6" s="8" t="str">
        <f>IF(OR(J6="X",L6="X"),"X","")</f>
        <v/>
      </c>
    </row>
    <row r="7" spans="1:14" ht="14.25">
      <c r="A7" s="20" t="s">
        <v>20</v>
      </c>
      <c r="B7" s="21">
        <v>5</v>
      </c>
      <c r="C7" s="22"/>
      <c r="D7" s="22">
        <v>1</v>
      </c>
      <c r="E7" s="23">
        <f>(C7+D7)*B7</f>
        <v>5</v>
      </c>
      <c r="F7" s="24"/>
      <c r="G7" s="24"/>
      <c r="H7" s="24">
        <f>(F7+G7)*B7</f>
        <v>0</v>
      </c>
      <c r="I7" s="22" t="s">
        <v>19</v>
      </c>
      <c r="J7" s="25"/>
      <c r="K7" s="26"/>
      <c r="L7" s="26"/>
      <c r="M7" s="7" t="str">
        <f>IF(OR(J7="X",K7="X"),"X","")</f>
        <v/>
      </c>
      <c r="N7" s="8" t="str">
        <f>IF(OR(J7="X",L7="X"),"X","")</f>
        <v/>
      </c>
    </row>
    <row r="8" spans="1:14" ht="14.25">
      <c r="A8" s="20" t="s">
        <v>21</v>
      </c>
      <c r="B8" s="21">
        <v>2</v>
      </c>
      <c r="C8" s="22"/>
      <c r="D8" s="22">
        <v>2</v>
      </c>
      <c r="E8" s="23">
        <f>(C8+D8)*B8</f>
        <v>4</v>
      </c>
      <c r="F8" s="24"/>
      <c r="G8" s="24">
        <v>3</v>
      </c>
      <c r="H8" s="24">
        <f>(F8+G8)*B8</f>
        <v>6</v>
      </c>
      <c r="I8" s="22" t="s">
        <v>19</v>
      </c>
      <c r="J8" s="25"/>
      <c r="K8" s="26"/>
      <c r="L8" s="26"/>
      <c r="M8" s="7" t="str">
        <f>IF(OR(J8="X",K8="X"),"X","")</f>
        <v/>
      </c>
      <c r="N8" s="8" t="str">
        <f>IF(OR(J8="X",L8="X"),"X","")</f>
        <v/>
      </c>
    </row>
    <row r="9" spans="1:14" s="8" customFormat="1" ht="14.25">
      <c r="A9" s="24" t="s">
        <v>22</v>
      </c>
      <c r="B9" s="21">
        <v>91</v>
      </c>
      <c r="C9" s="22"/>
      <c r="D9" s="22">
        <v>1</v>
      </c>
      <c r="E9" s="23">
        <f>(C9+D9)*B9</f>
        <v>91</v>
      </c>
      <c r="F9" s="24"/>
      <c r="G9" s="24"/>
      <c r="H9" s="24">
        <f>(F9+G9)*B9</f>
        <v>0</v>
      </c>
      <c r="I9" s="22" t="s">
        <v>23</v>
      </c>
      <c r="J9" s="25"/>
      <c r="K9" s="26"/>
      <c r="L9" s="26"/>
      <c r="M9" s="7" t="str">
        <f>IF(OR(J9="X",K9="X"),"X","")</f>
        <v/>
      </c>
      <c r="N9" s="8" t="str">
        <f>IF(OR(J9="X",L9="X"),"X","")</f>
        <v/>
      </c>
    </row>
    <row r="10" spans="1:14" ht="42.75">
      <c r="A10" s="24" t="s">
        <v>24</v>
      </c>
      <c r="B10" s="21">
        <v>136</v>
      </c>
      <c r="C10" s="22">
        <v>1</v>
      </c>
      <c r="D10" s="22"/>
      <c r="E10" s="23">
        <f>(C10+D10)*B10</f>
        <v>136</v>
      </c>
      <c r="F10" s="24"/>
      <c r="G10" s="24"/>
      <c r="H10" s="24">
        <f>(F10+G10)*B10</f>
        <v>0</v>
      </c>
      <c r="I10" s="22" t="s">
        <v>25</v>
      </c>
      <c r="J10" s="25"/>
      <c r="K10" s="26"/>
      <c r="L10" s="26"/>
      <c r="M10" s="7" t="str">
        <f>IF(OR(J10="X",K10="X"),"X","")</f>
        <v/>
      </c>
      <c r="N10" s="8" t="str">
        <f>IF(OR(J10="X",L10="X"),"X","")</f>
        <v/>
      </c>
    </row>
    <row r="11" spans="1:14" ht="14.25">
      <c r="A11" s="24" t="s">
        <v>26</v>
      </c>
      <c r="B11" s="21">
        <v>64</v>
      </c>
      <c r="C11" s="22">
        <v>1</v>
      </c>
      <c r="D11" s="22"/>
      <c r="E11" s="23">
        <f>(C11+D11)*B11</f>
        <v>64</v>
      </c>
      <c r="F11" s="24"/>
      <c r="G11" s="24"/>
      <c r="H11" s="24">
        <f>(F11+G11)*B11</f>
        <v>0</v>
      </c>
      <c r="I11" s="22" t="s">
        <v>19</v>
      </c>
      <c r="J11" s="25"/>
      <c r="K11" s="26"/>
      <c r="L11" s="26"/>
      <c r="M11" s="7" t="str">
        <f>IF(OR(J11="X",K11="X"),"X","")</f>
        <v/>
      </c>
      <c r="N11" s="8" t="str">
        <f>IF(OR(J11="X",L11="X"),"X","")</f>
        <v/>
      </c>
    </row>
    <row r="12" spans="1:14" ht="14.25">
      <c r="A12" s="24" t="s">
        <v>27</v>
      </c>
      <c r="B12" s="21">
        <v>148</v>
      </c>
      <c r="C12" s="22">
        <v>1</v>
      </c>
      <c r="D12" s="22"/>
      <c r="E12" s="23">
        <f>(C12+D12)*B12</f>
        <v>148</v>
      </c>
      <c r="F12" s="24"/>
      <c r="G12" s="24"/>
      <c r="H12" s="24">
        <f>(F12+G12)*B12</f>
        <v>0</v>
      </c>
      <c r="I12" s="22" t="s">
        <v>28</v>
      </c>
      <c r="J12" s="25" t="s">
        <v>29</v>
      </c>
      <c r="K12" s="26"/>
      <c r="L12" s="26"/>
      <c r="M12" s="7" t="str">
        <f>IF(OR(J12="X",K12="X"),"X","")</f>
        <v>X</v>
      </c>
      <c r="N12" s="8" t="str">
        <f>IF(OR(J12="X",L12="X"),"X","")</f>
        <v>X</v>
      </c>
    </row>
    <row r="13" spans="1:14" ht="14.25">
      <c r="A13" s="24" t="s">
        <v>30</v>
      </c>
      <c r="B13" s="21"/>
      <c r="C13" s="22"/>
      <c r="D13" s="22">
        <v>1</v>
      </c>
      <c r="E13" s="23">
        <f>(C13+D13)*B13</f>
        <v>0</v>
      </c>
      <c r="F13" s="24"/>
      <c r="G13" s="24"/>
      <c r="H13" s="24">
        <f>(F13+G13)*B13</f>
        <v>0</v>
      </c>
      <c r="I13" s="22" t="s">
        <v>19</v>
      </c>
      <c r="J13" s="25"/>
      <c r="K13" s="26"/>
      <c r="L13" s="26"/>
      <c r="M13" s="7" t="str">
        <f>IF(OR(J13="X",K13="X"),"X","")</f>
        <v/>
      </c>
      <c r="N13" s="8" t="str">
        <f>IF(OR(J13="X",L13="X"),"X","")</f>
        <v/>
      </c>
    </row>
    <row r="14" spans="1:14" ht="28.5">
      <c r="A14" s="24" t="s">
        <v>31</v>
      </c>
      <c r="B14" s="21">
        <v>200</v>
      </c>
      <c r="C14" s="22">
        <v>1</v>
      </c>
      <c r="D14" s="22"/>
      <c r="E14" s="23">
        <f>(C14+D14)*B14</f>
        <v>200</v>
      </c>
      <c r="F14" s="24"/>
      <c r="G14" s="24"/>
      <c r="H14" s="24">
        <f>(F14+G14)*B14</f>
        <v>0</v>
      </c>
      <c r="I14" s="22" t="s">
        <v>32</v>
      </c>
      <c r="J14" s="25"/>
      <c r="K14" s="26"/>
      <c r="L14" s="26"/>
      <c r="M14" s="7" t="str">
        <f>IF(OR(J14="X",K14="X"),"X","")</f>
        <v/>
      </c>
      <c r="N14" s="8" t="str">
        <f>IF(OR(J14="X",L14="X"),"X","")</f>
        <v/>
      </c>
    </row>
    <row r="15" spans="1:14" ht="15" customHeight="1">
      <c r="A15" s="24" t="s">
        <v>33</v>
      </c>
      <c r="B15" s="21">
        <v>88</v>
      </c>
      <c r="C15" s="22"/>
      <c r="D15" s="22">
        <v>1</v>
      </c>
      <c r="E15" s="23">
        <f>(C15+D15)*B15</f>
        <v>88</v>
      </c>
      <c r="F15" s="24"/>
      <c r="G15" s="24"/>
      <c r="H15" s="24">
        <f>(F15+G15)*B15</f>
        <v>0</v>
      </c>
      <c r="I15" s="27" t="s">
        <v>34</v>
      </c>
      <c r="J15" s="25"/>
      <c r="K15" s="26"/>
      <c r="L15" s="26"/>
      <c r="M15" s="7" t="str">
        <f>IF(OR(J15="X",K15="X"),"X","")</f>
        <v/>
      </c>
      <c r="N15" s="8" t="str">
        <f>IF(OR(J15="X",L15="X"),"X","")</f>
        <v/>
      </c>
    </row>
    <row r="16" spans="1:14" ht="14.25">
      <c r="A16" s="24" t="s">
        <v>35</v>
      </c>
      <c r="B16" s="21">
        <v>53</v>
      </c>
      <c r="C16" s="22">
        <v>1</v>
      </c>
      <c r="D16" s="22"/>
      <c r="E16" s="23">
        <f>(C16+D16)*B16</f>
        <v>53</v>
      </c>
      <c r="F16" s="24"/>
      <c r="G16" s="24"/>
      <c r="H16" s="24">
        <f>(F16+G16)*B16</f>
        <v>0</v>
      </c>
      <c r="I16" s="27"/>
      <c r="J16" s="25"/>
      <c r="K16" s="26" t="s">
        <v>29</v>
      </c>
      <c r="L16" s="26"/>
      <c r="M16" s="7" t="str">
        <f>IF(OR(J16="X",K16="X"),"X","")</f>
        <v>X</v>
      </c>
      <c r="N16" s="8" t="str">
        <f>IF(OR(J16="X",L16="X"),"X","")</f>
        <v/>
      </c>
    </row>
    <row r="17" spans="1:14" ht="14.25">
      <c r="A17" s="24" t="s">
        <v>36</v>
      </c>
      <c r="B17" s="21">
        <v>20</v>
      </c>
      <c r="C17" s="22"/>
      <c r="D17" s="22"/>
      <c r="E17" s="23">
        <f>(C17+D17)*B17</f>
        <v>0</v>
      </c>
      <c r="F17" s="24">
        <v>2</v>
      </c>
      <c r="G17" s="24"/>
      <c r="H17" s="24">
        <f>(F17+G17)*B17</f>
        <v>40</v>
      </c>
      <c r="I17" s="22" t="s">
        <v>17</v>
      </c>
      <c r="J17" s="25"/>
      <c r="K17" s="26"/>
      <c r="L17" s="26"/>
      <c r="M17" s="7" t="str">
        <f>IF(OR(J17="X",K17="X"),"X","")</f>
        <v/>
      </c>
      <c r="N17" s="8" t="str">
        <f>IF(OR(J17="X",L17="X"),"X","")</f>
        <v/>
      </c>
    </row>
    <row r="18" spans="1:14" ht="14.25">
      <c r="A18" s="24" t="s">
        <v>37</v>
      </c>
      <c r="B18" s="21">
        <v>10</v>
      </c>
      <c r="C18" s="22">
        <v>1</v>
      </c>
      <c r="D18" s="22"/>
      <c r="E18" s="23">
        <f>(C18+D18)*B18</f>
        <v>10</v>
      </c>
      <c r="F18" s="24"/>
      <c r="G18" s="24">
        <v>2</v>
      </c>
      <c r="H18" s="24">
        <f>(F18+G18)*B18</f>
        <v>20</v>
      </c>
      <c r="I18" s="22" t="s">
        <v>19</v>
      </c>
      <c r="J18" s="25"/>
      <c r="K18" s="26"/>
      <c r="L18" s="26"/>
      <c r="M18" s="7" t="str">
        <f>IF(OR(J18="X",K18="X"),"X","")</f>
        <v/>
      </c>
      <c r="N18" s="8" t="str">
        <f>IF(OR(J18="X",L18="X"),"X","")</f>
        <v/>
      </c>
    </row>
    <row r="19" spans="1:14" ht="14.25">
      <c r="A19" s="24" t="s">
        <v>38</v>
      </c>
      <c r="B19" s="21">
        <v>195</v>
      </c>
      <c r="C19" s="22"/>
      <c r="D19" s="22"/>
      <c r="E19" s="23">
        <f>(C19+D19)*B19</f>
        <v>0</v>
      </c>
      <c r="F19" s="24"/>
      <c r="G19" s="24">
        <v>1</v>
      </c>
      <c r="H19" s="24">
        <f>(F19+G19)*B19</f>
        <v>195</v>
      </c>
      <c r="I19" s="22" t="s">
        <v>39</v>
      </c>
      <c r="J19" s="25"/>
      <c r="K19" s="26"/>
      <c r="L19" s="26"/>
      <c r="M19" s="7" t="str">
        <f>IF(OR(J19="X",K19="X"),"X","")</f>
        <v/>
      </c>
      <c r="N19" s="8" t="str">
        <f>IF(OR(J19="X",L19="X"),"X","")</f>
        <v/>
      </c>
    </row>
    <row r="20" spans="1:14" ht="15">
      <c r="A20" s="16" t="s">
        <v>40</v>
      </c>
      <c r="B20" s="28"/>
      <c r="C20" s="28"/>
      <c r="D20" s="28"/>
      <c r="E20" s="28"/>
      <c r="F20" s="28"/>
      <c r="G20" s="28"/>
      <c r="H20" s="28"/>
      <c r="I20" s="28"/>
      <c r="J20" s="29"/>
      <c r="K20" s="29"/>
      <c r="L20" s="29"/>
      <c r="M20" s="7" t="str">
        <f>IF(OR(J20="X",K20="X"),"X","")</f>
        <v/>
      </c>
      <c r="N20" s="8" t="str">
        <f>IF(OR(J20="X",L20="X"),"X","")</f>
        <v/>
      </c>
    </row>
    <row r="21" spans="1:14" ht="14.25">
      <c r="A21" s="24" t="s">
        <v>41</v>
      </c>
      <c r="B21" s="21">
        <v>82</v>
      </c>
      <c r="C21" s="22">
        <v>1</v>
      </c>
      <c r="D21" s="22"/>
      <c r="E21" s="23">
        <f>(C21+D21)*B21</f>
        <v>82</v>
      </c>
      <c r="F21" s="24"/>
      <c r="G21" s="24">
        <v>2</v>
      </c>
      <c r="H21" s="24">
        <f>(F21+G21)*B21</f>
        <v>164</v>
      </c>
      <c r="I21" s="22" t="s">
        <v>42</v>
      </c>
      <c r="J21" s="25"/>
      <c r="K21" s="26"/>
      <c r="L21" s="26"/>
      <c r="M21" s="7" t="str">
        <f>IF(OR(J21="X",K21="X"),"X","")</f>
        <v/>
      </c>
      <c r="N21" s="8" t="str">
        <f>IF(OR(J21="X",L21="X"),"X","")</f>
        <v/>
      </c>
    </row>
    <row r="22" spans="1:14" ht="28.5">
      <c r="A22" s="24" t="s">
        <v>43</v>
      </c>
      <c r="B22" s="21">
        <v>80</v>
      </c>
      <c r="C22" s="22"/>
      <c r="D22" s="22"/>
      <c r="E22" s="23">
        <f>(C22+D22)*B22</f>
        <v>0</v>
      </c>
      <c r="F22" s="24">
        <v>2</v>
      </c>
      <c r="G22" s="24"/>
      <c r="H22" s="24">
        <f>(F22+G22)*B22</f>
        <v>160</v>
      </c>
      <c r="I22" s="22" t="s">
        <v>44</v>
      </c>
      <c r="J22" s="25"/>
      <c r="K22" s="26"/>
      <c r="L22" s="26"/>
      <c r="M22" s="7" t="str">
        <f>IF(OR(J22="X",K22="X"),"X","")</f>
        <v/>
      </c>
      <c r="N22" s="8" t="str">
        <f>IF(OR(J22="X",L22="X"),"X","")</f>
        <v/>
      </c>
    </row>
    <row r="23" spans="1:14" ht="28.5">
      <c r="A23" s="20" t="s">
        <v>45</v>
      </c>
      <c r="B23" s="21">
        <v>4</v>
      </c>
      <c r="C23" s="22"/>
      <c r="D23" s="22">
        <v>6</v>
      </c>
      <c r="E23" s="23">
        <f>(C23+D23)*B23</f>
        <v>24</v>
      </c>
      <c r="F23" s="24"/>
      <c r="G23" s="24">
        <v>370</v>
      </c>
      <c r="H23" s="24">
        <f>(F23+G23)*B23</f>
        <v>1480</v>
      </c>
      <c r="I23" s="22" t="s">
        <v>46</v>
      </c>
      <c r="J23" s="25"/>
      <c r="K23" s="26"/>
      <c r="L23" s="26"/>
      <c r="M23" s="7" t="str">
        <f>IF(OR(J23="X",K23="X"),"X","")</f>
        <v/>
      </c>
      <c r="N23" s="8" t="str">
        <f>IF(OR(J23="X",L23="X"),"X","")</f>
        <v/>
      </c>
    </row>
    <row r="24" spans="1:14" ht="14.25">
      <c r="A24" s="20" t="s">
        <v>47</v>
      </c>
      <c r="B24" s="21">
        <v>49</v>
      </c>
      <c r="C24" s="22">
        <v>1</v>
      </c>
      <c r="D24" s="22">
        <v>1</v>
      </c>
      <c r="E24" s="23">
        <f>(C24+D24)*B24</f>
        <v>98</v>
      </c>
      <c r="F24" s="24"/>
      <c r="G24" s="24"/>
      <c r="H24" s="24">
        <f>(F24+G24)*B24</f>
        <v>0</v>
      </c>
      <c r="I24" s="22" t="s">
        <v>19</v>
      </c>
      <c r="J24" s="25"/>
      <c r="K24" s="26"/>
      <c r="L24" s="26"/>
      <c r="M24" s="7" t="str">
        <f>IF(OR(J24="X",K24="X"),"X","")</f>
        <v/>
      </c>
      <c r="N24" s="8" t="str">
        <f>IF(OR(J24="X",L24="X"),"X","")</f>
        <v/>
      </c>
    </row>
    <row r="25" spans="1:14" ht="28.5">
      <c r="A25" s="24" t="s">
        <v>48</v>
      </c>
      <c r="B25" s="21">
        <v>50</v>
      </c>
      <c r="C25" s="22">
        <v>1</v>
      </c>
      <c r="D25" s="22"/>
      <c r="E25" s="23">
        <f>(C25+D25)*B25</f>
        <v>50</v>
      </c>
      <c r="F25" s="24"/>
      <c r="G25" s="24">
        <v>2</v>
      </c>
      <c r="H25" s="24">
        <f>(F25+G25)*B25</f>
        <v>100</v>
      </c>
      <c r="I25" s="22" t="s">
        <v>49</v>
      </c>
      <c r="J25" s="25"/>
      <c r="K25" s="26"/>
      <c r="L25" s="26"/>
      <c r="M25" s="7" t="str">
        <f>IF(OR(J25="X",K25="X"),"X","")</f>
        <v/>
      </c>
      <c r="N25" s="8" t="str">
        <f>IF(OR(J25="X",L25="X"),"X","")</f>
        <v/>
      </c>
    </row>
    <row r="26" spans="1:14" ht="14.25">
      <c r="A26" s="20" t="s">
        <v>50</v>
      </c>
      <c r="B26" s="21">
        <v>4</v>
      </c>
      <c r="C26" s="22"/>
      <c r="D26" s="22">
        <v>1</v>
      </c>
      <c r="E26" s="23">
        <f>(C26+D26)*B26</f>
        <v>4</v>
      </c>
      <c r="F26" s="24"/>
      <c r="G26" s="24"/>
      <c r="H26" s="24">
        <f>(F26+G26)*B26</f>
        <v>0</v>
      </c>
      <c r="I26" s="22" t="s">
        <v>17</v>
      </c>
      <c r="J26" s="25"/>
      <c r="K26" s="26"/>
      <c r="L26" s="26"/>
      <c r="M26" s="7" t="str">
        <f>IF(OR(J26="X",K26="X"),"X","")</f>
        <v/>
      </c>
      <c r="N26" s="8" t="str">
        <f>IF(OR(J26="X",L26="X"),"X","")</f>
        <v/>
      </c>
    </row>
    <row r="27" spans="1:14" ht="42.75">
      <c r="A27" s="20" t="s">
        <v>51</v>
      </c>
      <c r="B27" s="21">
        <v>4</v>
      </c>
      <c r="C27" s="22">
        <v>5</v>
      </c>
      <c r="D27" s="22"/>
      <c r="E27" s="23">
        <f>(C27+D27)*B27</f>
        <v>20</v>
      </c>
      <c r="F27" s="24"/>
      <c r="G27" s="24">
        <v>160</v>
      </c>
      <c r="H27" s="24">
        <f>(F27+G27)*B27</f>
        <v>640</v>
      </c>
      <c r="I27" s="22" t="s">
        <v>52</v>
      </c>
      <c r="J27" s="25"/>
      <c r="K27" s="26"/>
      <c r="L27" s="26"/>
      <c r="M27" s="7" t="str">
        <f>IF(OR(J27="X",K27="X"),"X","")</f>
        <v/>
      </c>
      <c r="N27" s="8" t="str">
        <f>IF(OR(J27="X",L27="X"),"X","")</f>
        <v/>
      </c>
    </row>
    <row r="28" spans="1:14" ht="14.25">
      <c r="A28" s="20" t="s">
        <v>53</v>
      </c>
      <c r="B28" s="21">
        <v>15</v>
      </c>
      <c r="C28" s="22">
        <v>1</v>
      </c>
      <c r="D28" s="22">
        <v>1</v>
      </c>
      <c r="E28" s="23">
        <f>(C28+D28)*B28</f>
        <v>30</v>
      </c>
      <c r="F28" s="24"/>
      <c r="G28" s="24"/>
      <c r="H28" s="24">
        <f>(F28+G28)*B28</f>
        <v>0</v>
      </c>
      <c r="I28" s="22" t="s">
        <v>19</v>
      </c>
      <c r="J28" s="25"/>
      <c r="K28" s="26"/>
      <c r="L28" s="26"/>
      <c r="M28" s="7" t="str">
        <f>IF(OR(J28="X",K28="X"),"X","")</f>
        <v/>
      </c>
      <c r="N28" s="8" t="str">
        <f>IF(OR(J28="X",L28="X"),"X","")</f>
        <v/>
      </c>
    </row>
    <row r="29" spans="1:14" ht="28.5">
      <c r="A29" s="24" t="s">
        <v>54</v>
      </c>
      <c r="B29" s="21">
        <v>4</v>
      </c>
      <c r="C29" s="22">
        <v>1</v>
      </c>
      <c r="D29" s="22">
        <v>1</v>
      </c>
      <c r="E29" s="23">
        <f>(C29+D29)*B29</f>
        <v>8</v>
      </c>
      <c r="F29" s="24"/>
      <c r="G29" s="24"/>
      <c r="H29" s="24">
        <f>(F29+G29)*B29</f>
        <v>0</v>
      </c>
      <c r="I29" s="22" t="s">
        <v>55</v>
      </c>
      <c r="J29" s="25"/>
      <c r="K29" s="26"/>
      <c r="L29" s="26"/>
      <c r="M29" s="7" t="str">
        <f>IF(OR(J29="X",K29="X"),"X","")</f>
        <v/>
      </c>
      <c r="N29" s="8" t="str">
        <f>IF(OR(J29="X",L29="X"),"X","")</f>
        <v/>
      </c>
    </row>
    <row r="30" spans="1:14" ht="14.25">
      <c r="A30" s="24" t="s">
        <v>56</v>
      </c>
      <c r="B30" s="21">
        <v>3</v>
      </c>
      <c r="C30" s="22">
        <v>1</v>
      </c>
      <c r="D30" s="22">
        <v>1</v>
      </c>
      <c r="E30" s="23">
        <f>(C30+D30)*B30</f>
        <v>6</v>
      </c>
      <c r="F30" s="24"/>
      <c r="G30" s="24"/>
      <c r="H30" s="24">
        <f>(F30+G30)*B30</f>
        <v>0</v>
      </c>
      <c r="I30" s="22" t="s">
        <v>19</v>
      </c>
      <c r="J30" s="25"/>
      <c r="K30" s="26"/>
      <c r="L30" s="26"/>
      <c r="M30" s="7" t="str">
        <f>IF(OR(J30="X",K30="X"),"X","")</f>
        <v/>
      </c>
      <c r="N30" s="8" t="str">
        <f>IF(OR(J30="X",L30="X"),"X","")</f>
        <v/>
      </c>
    </row>
    <row r="31" spans="1:14" ht="14.25">
      <c r="A31" s="24" t="s">
        <v>57</v>
      </c>
      <c r="B31" s="21">
        <v>2</v>
      </c>
      <c r="C31" s="22">
        <v>1</v>
      </c>
      <c r="D31" s="22">
        <v>1</v>
      </c>
      <c r="E31" s="23">
        <f>(C31+D31)*B31</f>
        <v>4</v>
      </c>
      <c r="F31" s="24"/>
      <c r="G31" s="24"/>
      <c r="H31" s="24">
        <f>(F31+G31)*B31</f>
        <v>0</v>
      </c>
      <c r="I31" s="22" t="s">
        <v>58</v>
      </c>
      <c r="J31" s="25"/>
      <c r="K31" s="26"/>
      <c r="L31" s="26"/>
      <c r="M31" s="7" t="str">
        <f>IF(OR(J31="X",K31="X"),"X","")</f>
        <v/>
      </c>
      <c r="N31" s="8" t="str">
        <f>IF(OR(J31="X",L31="X"),"X","")</f>
        <v/>
      </c>
    </row>
    <row r="32" spans="1:14" ht="14.25">
      <c r="A32" s="20" t="s">
        <v>59</v>
      </c>
      <c r="B32" s="21">
        <v>15</v>
      </c>
      <c r="C32" s="22">
        <v>1</v>
      </c>
      <c r="D32" s="22">
        <v>1</v>
      </c>
      <c r="E32" s="23">
        <f>(C32+D32)*B32</f>
        <v>30</v>
      </c>
      <c r="F32" s="24"/>
      <c r="G32" s="24"/>
      <c r="H32" s="24">
        <f>(F32+G32)*B32</f>
        <v>0</v>
      </c>
      <c r="I32" s="22" t="s">
        <v>19</v>
      </c>
      <c r="J32" s="25"/>
      <c r="K32" s="26"/>
      <c r="L32" s="26"/>
      <c r="M32" s="7" t="str">
        <f>IF(OR(J32="X",K32="X"),"X","")</f>
        <v/>
      </c>
      <c r="N32" s="8" t="str">
        <f>IF(OR(J32="X",L32="X"),"X","")</f>
        <v/>
      </c>
    </row>
    <row r="33" spans="1:14" ht="15">
      <c r="A33" s="16" t="s">
        <v>60</v>
      </c>
      <c r="B33" s="17"/>
      <c r="C33" s="17"/>
      <c r="D33" s="17"/>
      <c r="E33" s="18"/>
      <c r="F33" s="17"/>
      <c r="G33" s="17"/>
      <c r="H33" s="17"/>
      <c r="I33" s="17"/>
      <c r="J33" s="19"/>
      <c r="K33" s="19"/>
      <c r="L33" s="19"/>
      <c r="M33" s="7" t="str">
        <f>IF(OR(J33="X",K33="X"),"X","")</f>
        <v/>
      </c>
      <c r="N33" s="8" t="str">
        <f>IF(OR(J33="X",L33="X"),"X","")</f>
        <v/>
      </c>
    </row>
    <row r="34" spans="1:14" ht="28.5">
      <c r="A34" s="24" t="s">
        <v>61</v>
      </c>
      <c r="B34" s="21">
        <v>225</v>
      </c>
      <c r="C34" s="22">
        <v>1</v>
      </c>
      <c r="D34" s="22"/>
      <c r="E34" s="23">
        <f>(C34+D34)*B34</f>
        <v>225</v>
      </c>
      <c r="F34" s="24"/>
      <c r="G34" s="24"/>
      <c r="H34" s="24">
        <f>(F34+G34)*B34</f>
        <v>0</v>
      </c>
      <c r="I34" s="22" t="s">
        <v>62</v>
      </c>
      <c r="J34" s="25" t="s">
        <v>29</v>
      </c>
      <c r="K34" s="26" t="s">
        <v>29</v>
      </c>
      <c r="L34" s="26"/>
      <c r="M34" s="7" t="str">
        <f>IF(OR(J34="X",K34="X"),"X","")</f>
        <v>X</v>
      </c>
      <c r="N34" s="8" t="str">
        <f>IF(OR(J34="X",L34="X"),"X","")</f>
        <v>X</v>
      </c>
    </row>
    <row r="35" spans="1:14" s="8" customFormat="1" ht="14.25">
      <c r="A35" s="24" t="s">
        <v>63</v>
      </c>
      <c r="B35" s="21">
        <v>46</v>
      </c>
      <c r="C35" s="22"/>
      <c r="D35" s="22">
        <v>1</v>
      </c>
      <c r="E35" s="23">
        <f>(C35+D35)*B35</f>
        <v>46</v>
      </c>
      <c r="F35" s="24"/>
      <c r="G35" s="24"/>
      <c r="H35" s="24">
        <f>(F35+G35)*B35</f>
        <v>0</v>
      </c>
      <c r="I35" s="22" t="s">
        <v>64</v>
      </c>
      <c r="J35" s="25" t="s">
        <v>29</v>
      </c>
      <c r="K35" s="26"/>
      <c r="L35" s="26"/>
      <c r="M35" s="7" t="str">
        <f>IF(OR(J35="X",K35="X"),"X","")</f>
        <v>X</v>
      </c>
      <c r="N35" s="8" t="str">
        <f>IF(OR(J35="X",L35="X"),"X","")</f>
        <v>X</v>
      </c>
    </row>
    <row r="36" spans="1:14" ht="15">
      <c r="A36" s="20" t="s">
        <v>65</v>
      </c>
      <c r="B36" s="21">
        <v>17</v>
      </c>
      <c r="C36" s="22">
        <v>1</v>
      </c>
      <c r="D36" s="22">
        <v>1</v>
      </c>
      <c r="E36" s="23">
        <f>(C36+D36)*B36</f>
        <v>34</v>
      </c>
      <c r="F36" s="24"/>
      <c r="G36" s="24"/>
      <c r="H36" s="24">
        <f>(F36+G36)*B36</f>
        <v>0</v>
      </c>
      <c r="I36" s="22" t="s">
        <v>66</v>
      </c>
      <c r="J36" s="25"/>
      <c r="K36" s="26"/>
      <c r="L36" s="26"/>
      <c r="M36" s="7" t="str">
        <f>IF(OR(J36="X",K36="X"),"X","")</f>
        <v/>
      </c>
      <c r="N36" s="8" t="str">
        <f>IF(OR(J36="X",L36="X"),"X","")</f>
        <v/>
      </c>
    </row>
    <row r="37" spans="1:14" ht="15">
      <c r="A37" s="24" t="s">
        <v>67</v>
      </c>
      <c r="B37" s="21">
        <v>60</v>
      </c>
      <c r="C37" s="22">
        <v>1</v>
      </c>
      <c r="D37" s="22">
        <v>1</v>
      </c>
      <c r="E37" s="23">
        <f>(C37+D37)*B37</f>
        <v>120</v>
      </c>
      <c r="F37" s="24"/>
      <c r="G37" s="24"/>
      <c r="H37" s="24">
        <f>(F37+G37)*B37</f>
        <v>0</v>
      </c>
      <c r="I37" s="22" t="s">
        <v>68</v>
      </c>
      <c r="J37" s="25"/>
      <c r="K37" s="26"/>
      <c r="L37" s="26"/>
      <c r="M37" s="7" t="str">
        <f>IF(OR(J37="X",K37="X"),"X","")</f>
        <v/>
      </c>
      <c r="N37" s="8" t="str">
        <f>IF(OR(J37="X",L37="X"),"X","")</f>
        <v/>
      </c>
    </row>
    <row r="38" spans="1:14" ht="15">
      <c r="A38" s="20" t="s">
        <v>69</v>
      </c>
      <c r="B38" s="21">
        <v>54</v>
      </c>
      <c r="C38" s="22">
        <v>1</v>
      </c>
      <c r="D38" s="22">
        <v>1</v>
      </c>
      <c r="E38" s="23">
        <f>(C38+D38)*B38</f>
        <v>108</v>
      </c>
      <c r="F38" s="24"/>
      <c r="G38" s="24"/>
      <c r="H38" s="24">
        <f>(F38+G38)*B38</f>
        <v>0</v>
      </c>
      <c r="I38" s="22" t="s">
        <v>70</v>
      </c>
      <c r="J38" s="25"/>
      <c r="K38" s="26"/>
      <c r="L38" s="26"/>
      <c r="M38" s="7" t="str">
        <f>IF(OR(J38="X",K38="X"),"X","")</f>
        <v/>
      </c>
      <c r="N38" s="8" t="str">
        <f>IF(OR(J38="X",L38="X"),"X","")</f>
        <v/>
      </c>
    </row>
    <row r="39" spans="1:14" ht="15">
      <c r="A39" s="24" t="s">
        <v>71</v>
      </c>
      <c r="B39" s="21">
        <v>34</v>
      </c>
      <c r="C39" s="22">
        <v>1</v>
      </c>
      <c r="D39" s="22">
        <v>2</v>
      </c>
      <c r="E39" s="23">
        <f>(C39+D39)*B39</f>
        <v>102</v>
      </c>
      <c r="F39" s="24"/>
      <c r="G39" s="24">
        <v>1</v>
      </c>
      <c r="H39" s="24">
        <f>(F39+G39)*B39</f>
        <v>34</v>
      </c>
      <c r="I39" s="22" t="s">
        <v>19</v>
      </c>
      <c r="J39" s="25"/>
      <c r="K39" s="26"/>
      <c r="L39" s="26" t="s">
        <v>29</v>
      </c>
      <c r="M39" s="7" t="str">
        <f>IF(OR(J39="X",K39="X"),"X","")</f>
        <v/>
      </c>
      <c r="N39" s="8" t="str">
        <f>IF(OR(J39="X",L39="X"),"X","")</f>
        <v>X</v>
      </c>
    </row>
    <row r="40" spans="1:14" ht="15">
      <c r="A40" s="20" t="s">
        <v>72</v>
      </c>
      <c r="B40" s="21">
        <v>150</v>
      </c>
      <c r="C40" s="22"/>
      <c r="D40" s="22">
        <v>1</v>
      </c>
      <c r="E40" s="23">
        <f>(C40+D40)*B40</f>
        <v>150</v>
      </c>
      <c r="F40" s="24"/>
      <c r="G40" s="24"/>
      <c r="H40" s="24">
        <f>(F40+G40)*B40</f>
        <v>0</v>
      </c>
      <c r="I40" s="22" t="s">
        <v>73</v>
      </c>
      <c r="J40" s="25"/>
      <c r="K40" s="26" t="s">
        <v>29</v>
      </c>
      <c r="L40" s="26"/>
      <c r="M40" s="7" t="str">
        <f>IF(OR(J40="X",K40="X"),"X","")</f>
        <v>X</v>
      </c>
      <c r="N40" s="8" t="str">
        <f>IF(OR(J40="X",L40="X"),"X","")</f>
        <v/>
      </c>
    </row>
    <row r="41" spans="1:14" ht="15">
      <c r="A41" s="24" t="s">
        <v>74</v>
      </c>
      <c r="B41" s="21">
        <v>5</v>
      </c>
      <c r="C41" s="22"/>
      <c r="D41" s="22">
        <v>1</v>
      </c>
      <c r="E41" s="23">
        <f>(C41+D41)*B41</f>
        <v>5</v>
      </c>
      <c r="F41" s="24"/>
      <c r="G41" s="24"/>
      <c r="H41" s="24">
        <f>(F41+G41)*B41</f>
        <v>0</v>
      </c>
      <c r="I41" s="22" t="s">
        <v>75</v>
      </c>
      <c r="J41" s="25"/>
      <c r="K41" s="26" t="s">
        <v>29</v>
      </c>
      <c r="L41" s="26"/>
      <c r="M41" s="7" t="str">
        <f>IF(OR(J41="X",K41="X"),"X","")</f>
        <v>X</v>
      </c>
      <c r="N41" s="8" t="str">
        <f>IF(OR(J41="X",L41="X"),"X","")</f>
        <v/>
      </c>
    </row>
    <row r="42" spans="1:14" ht="15">
      <c r="A42" s="24" t="s">
        <v>76</v>
      </c>
      <c r="B42" s="21">
        <v>10</v>
      </c>
      <c r="C42" s="22"/>
      <c r="D42" s="22">
        <v>1</v>
      </c>
      <c r="E42" s="23">
        <f>(C42+D42)*B42</f>
        <v>10</v>
      </c>
      <c r="F42" s="24"/>
      <c r="G42" s="24">
        <v>4</v>
      </c>
      <c r="H42" s="24">
        <f>(F42+G42)*B42</f>
        <v>40</v>
      </c>
      <c r="I42" s="22" t="s">
        <v>77</v>
      </c>
      <c r="J42" s="25"/>
      <c r="K42" s="26" t="s">
        <v>29</v>
      </c>
      <c r="L42" s="26"/>
      <c r="M42" s="7" t="str">
        <f>IF(OR(J42="X",K42="X"),"X","")</f>
        <v>X</v>
      </c>
      <c r="N42" s="8" t="str">
        <f>IF(OR(J42="X",L42="X"),"X","")</f>
        <v/>
      </c>
    </row>
    <row r="43" spans="1:14" ht="15">
      <c r="A43" s="24" t="s">
        <v>78</v>
      </c>
      <c r="B43" s="21">
        <v>85</v>
      </c>
      <c r="C43" s="22"/>
      <c r="D43" s="22">
        <v>1</v>
      </c>
      <c r="E43" s="23">
        <f>(C43+D43)*B43</f>
        <v>85</v>
      </c>
      <c r="F43" s="24"/>
      <c r="G43" s="24"/>
      <c r="H43" s="24">
        <f>(F43+G43)*B43</f>
        <v>0</v>
      </c>
      <c r="I43" s="22" t="s">
        <v>79</v>
      </c>
      <c r="J43" s="25"/>
      <c r="K43" s="26" t="s">
        <v>29</v>
      </c>
      <c r="L43" s="26"/>
      <c r="M43" s="7" t="str">
        <f>IF(OR(J43="X",K43="X"),"X","")</f>
        <v>X</v>
      </c>
      <c r="N43" s="8" t="str">
        <f>IF(OR(J43="X",L43="X"),"X","")</f>
        <v/>
      </c>
    </row>
    <row r="44" spans="1:14" ht="25.4">
      <c r="A44" s="24" t="s">
        <v>80</v>
      </c>
      <c r="B44" s="21">
        <v>225</v>
      </c>
      <c r="C44" s="22"/>
      <c r="D44" s="22">
        <v>1</v>
      </c>
      <c r="E44" s="23">
        <f>(C44+D44)*B44</f>
        <v>225</v>
      </c>
      <c r="F44" s="24"/>
      <c r="G44" s="24"/>
      <c r="H44" s="24">
        <f>(F44+G44)*B44</f>
        <v>0</v>
      </c>
      <c r="I44" s="22" t="s">
        <v>81</v>
      </c>
      <c r="J44" s="25"/>
      <c r="K44" s="26" t="s">
        <v>29</v>
      </c>
      <c r="L44" s="26"/>
      <c r="M44" s="7" t="str">
        <f>IF(OR(J44="X",K44="X"),"X","")</f>
        <v>X</v>
      </c>
      <c r="N44" s="8" t="str">
        <f>IF(OR(J44="X",L44="X"),"X","")</f>
        <v/>
      </c>
    </row>
    <row r="45" spans="1:14" ht="25.4">
      <c r="A45" s="24" t="s">
        <v>82</v>
      </c>
      <c r="B45" s="21">
        <v>65</v>
      </c>
      <c r="C45" s="22"/>
      <c r="D45" s="22">
        <v>1</v>
      </c>
      <c r="E45" s="23">
        <f>(C45+D45)*B45</f>
        <v>65</v>
      </c>
      <c r="F45" s="24"/>
      <c r="G45" s="24"/>
      <c r="H45" s="24"/>
      <c r="I45" s="22" t="s">
        <v>83</v>
      </c>
      <c r="J45" s="25"/>
      <c r="K45" s="26"/>
      <c r="L45" s="26"/>
      <c r="M45" s="7" t="str">
        <f>IF(OR(J45="X",K45="X"),"X","")</f>
        <v/>
      </c>
      <c r="N45" s="8" t="str">
        <f>IF(OR(J45="X",L45="X"),"X","")</f>
        <v/>
      </c>
    </row>
    <row r="46" spans="1:14" ht="25.4">
      <c r="A46" s="24" t="s">
        <v>84</v>
      </c>
      <c r="B46" s="21">
        <v>5</v>
      </c>
      <c r="C46" s="22"/>
      <c r="D46" s="22">
        <v>1</v>
      </c>
      <c r="E46" s="23">
        <f>(C46+D46)*B46</f>
        <v>5</v>
      </c>
      <c r="F46" s="24"/>
      <c r="G46" s="24">
        <v>9</v>
      </c>
      <c r="H46" s="24">
        <f>(F46+G46)*B46</f>
        <v>45</v>
      </c>
      <c r="I46" s="22" t="s">
        <v>85</v>
      </c>
      <c r="J46" s="25"/>
      <c r="K46" s="26"/>
      <c r="L46" s="26"/>
      <c r="M46" s="7" t="str">
        <f>IF(OR(J46="X",K46="X"),"X","")</f>
        <v/>
      </c>
      <c r="N46" s="8" t="str">
        <f>IF(OR(J46="X",L46="X"),"X","")</f>
        <v/>
      </c>
    </row>
    <row r="47" spans="1:14" ht="15">
      <c r="A47" s="24" t="s">
        <v>86</v>
      </c>
      <c r="B47" s="21">
        <v>6</v>
      </c>
      <c r="C47" s="22"/>
      <c r="D47" s="22">
        <v>1</v>
      </c>
      <c r="E47" s="23">
        <f>(C47+D47)*B47</f>
        <v>6</v>
      </c>
      <c r="F47" s="24"/>
      <c r="G47" s="24">
        <v>1</v>
      </c>
      <c r="H47" s="24">
        <f>(F47+G47)*B47</f>
        <v>6</v>
      </c>
      <c r="I47" s="22" t="s">
        <v>87</v>
      </c>
      <c r="J47" s="25"/>
      <c r="K47" s="26" t="s">
        <v>29</v>
      </c>
      <c r="L47" s="26"/>
      <c r="M47" s="7" t="str">
        <f>IF(OR(J47="X",K47="X"),"X","")</f>
        <v>X</v>
      </c>
      <c r="N47" s="8" t="str">
        <f>IF(OR(J47="X",L47="X"),"X","")</f>
        <v/>
      </c>
    </row>
    <row r="48" spans="1:14" ht="15">
      <c r="A48" s="24" t="s">
        <v>88</v>
      </c>
      <c r="B48" s="21">
        <v>20</v>
      </c>
      <c r="C48" s="22"/>
      <c r="D48" s="22">
        <v>2</v>
      </c>
      <c r="E48" s="23">
        <f>(C48+D48)*B48</f>
        <v>40</v>
      </c>
      <c r="F48" s="24"/>
      <c r="G48" s="24">
        <v>2</v>
      </c>
      <c r="H48" s="24">
        <f>(F48+G48)*B48</f>
        <v>40</v>
      </c>
      <c r="I48" s="22" t="s">
        <v>19</v>
      </c>
      <c r="J48" s="25"/>
      <c r="K48" s="26" t="s">
        <v>29</v>
      </c>
      <c r="L48" s="26"/>
      <c r="M48" s="7" t="str">
        <f>IF(OR(J48="X",K48="X"),"X","")</f>
        <v>X</v>
      </c>
      <c r="N48" s="8" t="str">
        <f>IF(OR(J48="X",L48="X"),"X","")</f>
        <v/>
      </c>
    </row>
    <row r="49" spans="1:14" ht="15">
      <c r="A49" s="16" t="s">
        <v>89</v>
      </c>
      <c r="B49" s="17"/>
      <c r="C49" s="17"/>
      <c r="D49" s="17"/>
      <c r="E49" s="18"/>
      <c r="F49" s="17"/>
      <c r="G49" s="17"/>
      <c r="H49" s="17"/>
      <c r="I49" s="17"/>
      <c r="J49" s="19"/>
      <c r="K49" s="19"/>
      <c r="L49" s="19"/>
      <c r="M49" s="7" t="str">
        <f>IF(OR(J49="X",K49="X"),"X","")</f>
        <v/>
      </c>
      <c r="N49" s="8" t="str">
        <f>IF(OR(J49="X",L49="X"),"X","")</f>
        <v/>
      </c>
    </row>
    <row r="50" spans="1:14" ht="15">
      <c r="A50" s="20" t="s">
        <v>90</v>
      </c>
      <c r="B50" s="21">
        <v>38</v>
      </c>
      <c r="C50" s="22"/>
      <c r="D50" s="22"/>
      <c r="E50" s="23">
        <f>(C50+D50)*B50</f>
        <v>0</v>
      </c>
      <c r="F50" s="24">
        <v>1</v>
      </c>
      <c r="G50" s="24"/>
      <c r="H50" s="24">
        <f>(F50+G50)*B50</f>
        <v>38</v>
      </c>
      <c r="I50" s="22" t="s">
        <v>17</v>
      </c>
      <c r="J50" s="25"/>
      <c r="K50" s="26"/>
      <c r="L50" s="26"/>
      <c r="M50" s="7" t="str">
        <f>IF(OR(J50="X",K50="X"),"X","")</f>
        <v/>
      </c>
      <c r="N50" s="8" t="str">
        <f>IF(OR(J50="X",L50="X"),"X","")</f>
        <v/>
      </c>
    </row>
    <row r="51" spans="1:14" ht="25.4">
      <c r="A51" s="24" t="s">
        <v>91</v>
      </c>
      <c r="B51" s="21">
        <v>20</v>
      </c>
      <c r="C51" s="22">
        <v>1</v>
      </c>
      <c r="D51" s="22"/>
      <c r="E51" s="23">
        <f>(C51+D51)*B51</f>
        <v>20</v>
      </c>
      <c r="F51" s="24">
        <v>5</v>
      </c>
      <c r="G51" s="24"/>
      <c r="H51" s="24">
        <f>(F51+G51)*B51</f>
        <v>100</v>
      </c>
      <c r="I51" s="22" t="s">
        <v>92</v>
      </c>
      <c r="J51" s="25"/>
      <c r="K51" s="26"/>
      <c r="L51" s="26"/>
      <c r="M51" s="7" t="str">
        <f>IF(OR(J51="X",K51="X"),"X","")</f>
        <v/>
      </c>
      <c r="N51" s="8" t="str">
        <f>IF(OR(J51="X",L51="X"),"X","")</f>
        <v/>
      </c>
    </row>
    <row r="52" spans="1:14" ht="15">
      <c r="A52" s="24" t="s">
        <v>93</v>
      </c>
      <c r="B52" s="21">
        <v>990</v>
      </c>
      <c r="C52" s="22">
        <v>1</v>
      </c>
      <c r="D52" s="22"/>
      <c r="E52" s="23">
        <f>(C52+D52)*B52</f>
        <v>990</v>
      </c>
      <c r="F52" s="24"/>
      <c r="G52" s="24"/>
      <c r="H52" s="24">
        <f>(F52+G52)*B52</f>
        <v>0</v>
      </c>
      <c r="I52" s="22" t="s">
        <v>94</v>
      </c>
      <c r="J52" s="25"/>
      <c r="K52" s="26"/>
      <c r="L52" s="26"/>
      <c r="M52" s="7" t="str">
        <f>IF(OR(J52="X",K52="X"),"X","")</f>
        <v/>
      </c>
      <c r="N52" s="8" t="str">
        <f>IF(OR(J52="X",L52="X"),"X","")</f>
        <v/>
      </c>
    </row>
    <row r="53" spans="1:14" ht="25.4">
      <c r="A53" s="24" t="s">
        <v>95</v>
      </c>
      <c r="B53" s="21">
        <v>60</v>
      </c>
      <c r="C53" s="22">
        <v>1</v>
      </c>
      <c r="D53" s="22">
        <v>1</v>
      </c>
      <c r="E53" s="23">
        <f>(C53+D53)*B53</f>
        <v>120</v>
      </c>
      <c r="F53" s="24"/>
      <c r="G53" s="24"/>
      <c r="H53" s="24">
        <f>(F53+G53)*B53</f>
        <v>0</v>
      </c>
      <c r="I53" s="22" t="s">
        <v>96</v>
      </c>
      <c r="J53" s="25"/>
      <c r="K53" s="26"/>
      <c r="L53" s="26"/>
      <c r="M53" s="7" t="str">
        <f>IF(OR(J53="X",K53="X"),"X","")</f>
        <v/>
      </c>
      <c r="N53" s="8" t="str">
        <f>IF(OR(J53="X",L53="X"),"X","")</f>
        <v/>
      </c>
    </row>
    <row r="54" spans="1:14" ht="25.4">
      <c r="A54" s="20" t="s">
        <v>97</v>
      </c>
      <c r="B54" s="21">
        <v>1120</v>
      </c>
      <c r="C54" s="22"/>
      <c r="D54" s="22">
        <v>1</v>
      </c>
      <c r="E54" s="23">
        <f>(C54+D54)*B54</f>
        <v>1120</v>
      </c>
      <c r="F54" s="24"/>
      <c r="G54" s="24"/>
      <c r="H54" s="24">
        <f>(F54+G54)*B54</f>
        <v>0</v>
      </c>
      <c r="I54" s="22" t="s">
        <v>98</v>
      </c>
      <c r="J54" s="25"/>
      <c r="K54" s="26"/>
      <c r="L54" s="26"/>
      <c r="M54" s="7" t="str">
        <f>IF(OR(J54="X",K54="X"),"X","")</f>
        <v/>
      </c>
      <c r="N54" s="8" t="str">
        <f>IF(OR(J54="X",L54="X"),"X","")</f>
        <v/>
      </c>
    </row>
    <row r="55" spans="1:14" ht="25.4">
      <c r="A55" s="24" t="s">
        <v>99</v>
      </c>
      <c r="B55" s="21">
        <v>140</v>
      </c>
      <c r="C55" s="22"/>
      <c r="D55" s="30">
        <v>1</v>
      </c>
      <c r="E55" s="23">
        <f>(C55+D55)*B55</f>
        <v>140</v>
      </c>
      <c r="F55" s="24"/>
      <c r="G55" s="31">
        <v>2</v>
      </c>
      <c r="H55" s="24">
        <f>(F55+G55)*B55</f>
        <v>280</v>
      </c>
      <c r="I55" s="22" t="s">
        <v>100</v>
      </c>
      <c r="J55" s="25"/>
      <c r="K55" s="32"/>
      <c r="L55" s="32"/>
      <c r="M55" s="7" t="str">
        <f>IF(OR(J55="X",K55="X"),"X","")</f>
        <v/>
      </c>
      <c r="N55" s="8" t="str">
        <f>IF(OR(J55="X",L55="X"),"X","")</f>
        <v/>
      </c>
    </row>
    <row r="56" spans="1:14" ht="37.4">
      <c r="A56" s="24" t="s">
        <v>101</v>
      </c>
      <c r="B56" s="21">
        <v>250</v>
      </c>
      <c r="C56" s="22">
        <v>1</v>
      </c>
      <c r="D56" s="22">
        <v>1</v>
      </c>
      <c r="E56" s="23">
        <f>(C56+D56)*B56</f>
        <v>500</v>
      </c>
      <c r="F56" s="24"/>
      <c r="G56" s="24"/>
      <c r="H56" s="24"/>
      <c r="I56" s="22" t="s">
        <v>102</v>
      </c>
      <c r="J56" s="25"/>
      <c r="K56" s="26" t="s">
        <v>29</v>
      </c>
      <c r="L56" s="26"/>
      <c r="M56" s="7" t="str">
        <f>IF(OR(J56="X",K56="X"),"X","")</f>
        <v>X</v>
      </c>
      <c r="N56" s="8" t="str">
        <f>IF(OR(J56="X",L56="X"),"X","")</f>
        <v/>
      </c>
    </row>
    <row r="57" spans="1:14" ht="25.4">
      <c r="A57" s="24" t="s">
        <v>103</v>
      </c>
      <c r="B57" s="21">
        <v>200</v>
      </c>
      <c r="C57" s="22">
        <v>1</v>
      </c>
      <c r="D57" s="22">
        <v>1</v>
      </c>
      <c r="E57" s="23">
        <f>(C57+D57)*B57</f>
        <v>400</v>
      </c>
      <c r="F57" s="24"/>
      <c r="G57" s="24"/>
      <c r="H57" s="24"/>
      <c r="I57" s="22" t="s">
        <v>104</v>
      </c>
      <c r="J57" s="25"/>
      <c r="K57" s="26" t="s">
        <v>29</v>
      </c>
      <c r="L57" s="26"/>
      <c r="M57" s="7" t="str">
        <f>IF(OR(J57="X",K57="X"),"X","")</f>
        <v>X</v>
      </c>
      <c r="N57" s="8" t="str">
        <f>IF(OR(J57="X",L57="X"),"X","")</f>
        <v/>
      </c>
    </row>
    <row r="58" spans="1:14" ht="15">
      <c r="A58" s="24" t="s">
        <v>105</v>
      </c>
      <c r="B58" s="24">
        <v>22</v>
      </c>
      <c r="C58" s="22">
        <v>2</v>
      </c>
      <c r="D58" s="22">
        <v>1</v>
      </c>
      <c r="E58" s="23">
        <f>(C58+D58)*B58</f>
        <v>66</v>
      </c>
      <c r="F58" s="24">
        <v>2</v>
      </c>
      <c r="G58" s="24">
        <v>2</v>
      </c>
      <c r="H58" s="24">
        <f>(F58+G58)*B58</f>
        <v>88</v>
      </c>
      <c r="I58" s="22" t="s">
        <v>106</v>
      </c>
      <c r="J58" s="26"/>
      <c r="K58" s="26"/>
      <c r="L58" s="26"/>
      <c r="M58" s="7" t="str">
        <f>IF(OR(J58="X",K58="X"),"X","")</f>
        <v/>
      </c>
      <c r="N58" s="8" t="str">
        <f>IF(OR(J58="X",L58="X"),"X","")</f>
        <v/>
      </c>
    </row>
    <row r="59" spans="1:14" ht="15">
      <c r="A59" s="16" t="s">
        <v>107</v>
      </c>
      <c r="B59" s="17"/>
      <c r="C59" s="17"/>
      <c r="D59" s="17"/>
      <c r="E59" s="18"/>
      <c r="F59" s="17"/>
      <c r="G59" s="17"/>
      <c r="H59" s="17"/>
      <c r="I59" s="17"/>
      <c r="J59" s="33"/>
      <c r="K59" s="33"/>
      <c r="L59" s="33"/>
      <c r="M59" s="7" t="str">
        <f>IF(OR(J59="X",K59="X"),"X","")</f>
        <v/>
      </c>
      <c r="N59" s="8" t="str">
        <f>IF(OR(J59="X",L59="X"),"X","")</f>
        <v/>
      </c>
    </row>
    <row r="60" spans="1:14" ht="25.4">
      <c r="A60" s="24" t="s">
        <v>108</v>
      </c>
      <c r="B60" s="21">
        <v>1900</v>
      </c>
      <c r="C60" s="22">
        <v>1</v>
      </c>
      <c r="D60" s="22"/>
      <c r="E60" s="23">
        <f>(C60+D60)*B60</f>
        <v>1900</v>
      </c>
      <c r="F60" s="24"/>
      <c r="G60" s="24"/>
      <c r="H60" s="24">
        <f>(F60+G60)*B60</f>
        <v>0</v>
      </c>
      <c r="I60" s="22" t="s">
        <v>109</v>
      </c>
      <c r="J60" s="25"/>
      <c r="K60" s="26"/>
      <c r="L60" s="26"/>
      <c r="M60" s="7" t="str">
        <f>IF(OR(J60="X",K60="X"),"X","")</f>
        <v/>
      </c>
      <c r="N60" s="8" t="str">
        <f>IF(OR(J60="X",L60="X"),"X","")</f>
        <v/>
      </c>
    </row>
    <row r="61" spans="1:14" ht="15">
      <c r="A61" s="24" t="s">
        <v>110</v>
      </c>
      <c r="B61" s="21">
        <v>10</v>
      </c>
      <c r="C61" s="22">
        <v>3</v>
      </c>
      <c r="D61" s="22"/>
      <c r="E61" s="23">
        <f>(C61+D61)*B61</f>
        <v>30</v>
      </c>
      <c r="F61" s="24">
        <v>3</v>
      </c>
      <c r="G61" s="24"/>
      <c r="H61" s="24">
        <f>(F61+G61)*B61</f>
        <v>30</v>
      </c>
      <c r="I61" s="22" t="s">
        <v>111</v>
      </c>
      <c r="J61" s="25"/>
      <c r="K61" s="26"/>
      <c r="L61" s="26"/>
      <c r="M61" s="7" t="str">
        <f>IF(OR(J61="X",K61="X"),"X","")</f>
        <v/>
      </c>
      <c r="N61" s="8" t="str">
        <f>IF(OR(J61="X",L61="X"),"X","")</f>
        <v/>
      </c>
    </row>
    <row r="62" spans="1:14" ht="15">
      <c r="A62" s="24" t="s">
        <v>112</v>
      </c>
      <c r="B62" s="21">
        <v>41</v>
      </c>
      <c r="C62" s="22"/>
      <c r="D62" s="22"/>
      <c r="E62" s="23">
        <f>(C62+D62)*B62</f>
        <v>0</v>
      </c>
      <c r="F62" s="24">
        <v>6</v>
      </c>
      <c r="G62" s="24"/>
      <c r="H62" s="24">
        <f>(F62+G62)*B62</f>
        <v>246</v>
      </c>
      <c r="I62" s="22" t="s">
        <v>113</v>
      </c>
      <c r="J62" s="25"/>
      <c r="K62" s="26"/>
      <c r="L62" s="26"/>
      <c r="M62" s="7" t="str">
        <f>IF(OR(J62="X",K62="X"),"X","")</f>
        <v/>
      </c>
      <c r="N62" s="8" t="str">
        <f>IF(OR(J62="X",L62="X"),"X","")</f>
        <v/>
      </c>
    </row>
    <row r="63" spans="1:14" ht="25.4">
      <c r="A63" s="24" t="s">
        <v>114</v>
      </c>
      <c r="B63" s="21">
        <v>313</v>
      </c>
      <c r="C63" s="22">
        <v>1</v>
      </c>
      <c r="D63" s="22">
        <v>1</v>
      </c>
      <c r="E63" s="23">
        <f>(C63+D63)*B63</f>
        <v>626</v>
      </c>
      <c r="F63" s="24"/>
      <c r="G63" s="24"/>
      <c r="H63" s="24">
        <f>(F63+G63)*B63</f>
        <v>0</v>
      </c>
      <c r="I63" s="22" t="s">
        <v>115</v>
      </c>
      <c r="J63" s="25"/>
      <c r="K63" s="26"/>
      <c r="L63" s="26"/>
      <c r="M63" s="7" t="str">
        <f>IF(OR(J63="X",K63="X"),"X","")</f>
        <v/>
      </c>
      <c r="N63" s="8" t="str">
        <f>IF(OR(J63="X",L63="X"),"X","")</f>
        <v/>
      </c>
    </row>
    <row r="64" spans="1:14" ht="15">
      <c r="A64" s="24" t="s">
        <v>116</v>
      </c>
      <c r="B64" s="21">
        <v>50</v>
      </c>
      <c r="C64" s="22">
        <v>1</v>
      </c>
      <c r="D64" s="22">
        <v>1</v>
      </c>
      <c r="E64" s="23">
        <f>(C64+D64)*B64</f>
        <v>100</v>
      </c>
      <c r="F64" s="24"/>
      <c r="G64" s="24"/>
      <c r="H64" s="24">
        <f>(F64+G64)*B64</f>
        <v>0</v>
      </c>
      <c r="I64" s="22" t="s">
        <v>117</v>
      </c>
      <c r="J64" s="25"/>
      <c r="K64" s="26"/>
      <c r="L64" s="26"/>
      <c r="M64" s="7" t="str">
        <f>IF(OR(J64="X",K64="X"),"X","")</f>
        <v/>
      </c>
      <c r="N64" s="8" t="str">
        <f>IF(OR(J64="X",L64="X"),"X","")</f>
        <v/>
      </c>
    </row>
    <row r="65" spans="1:14" ht="25.4">
      <c r="A65" s="24" t="s">
        <v>118</v>
      </c>
      <c r="B65" s="21">
        <v>1000</v>
      </c>
      <c r="C65" s="22">
        <v>1</v>
      </c>
      <c r="D65" s="22">
        <v>1</v>
      </c>
      <c r="E65" s="23">
        <f>(C65+D65)*B65</f>
        <v>2000</v>
      </c>
      <c r="F65" s="24"/>
      <c r="G65" s="24"/>
      <c r="H65" s="24">
        <f>(F65+G65)*B65</f>
        <v>0</v>
      </c>
      <c r="I65" s="22" t="s">
        <v>119</v>
      </c>
      <c r="J65" s="25"/>
      <c r="K65" s="26"/>
      <c r="L65" s="26"/>
      <c r="M65" s="7" t="str">
        <f>IF(OR(J65="X",K65="X"),"X","")</f>
        <v/>
      </c>
      <c r="N65" s="8" t="str">
        <f>IF(OR(J65="X",L65="X"),"X","")</f>
        <v/>
      </c>
    </row>
    <row r="66" spans="1:140" ht="25.4">
      <c r="A66" s="31" t="s">
        <v>120</v>
      </c>
      <c r="B66" s="21">
        <v>29</v>
      </c>
      <c r="C66" s="22">
        <v>2</v>
      </c>
      <c r="D66" s="22">
        <v>2</v>
      </c>
      <c r="E66" s="23">
        <f>(C66+D66)*B66</f>
        <v>116</v>
      </c>
      <c r="F66" s="24"/>
      <c r="G66" s="24"/>
      <c r="H66" s="24">
        <f>(F66+G66)*B66</f>
        <v>0</v>
      </c>
      <c r="I66" s="27" t="s">
        <v>121</v>
      </c>
      <c r="J66" s="25"/>
      <c r="K66" s="26"/>
      <c r="L66" s="26"/>
      <c r="M66" s="7" t="str">
        <f>IF(OR(J66="X",K66="X"),"X","")</f>
        <v/>
      </c>
      <c r="N66" s="8" t="str">
        <f>IF(OR(J66="X",L66="X"),"X","")</f>
        <v/>
      </c>
      <c r="EJ66" s="34"/>
    </row>
    <row r="67" spans="1:140" ht="15">
      <c r="A67" s="20" t="s">
        <v>122</v>
      </c>
      <c r="B67" s="21">
        <v>160</v>
      </c>
      <c r="C67" s="22">
        <v>1</v>
      </c>
      <c r="D67" s="22">
        <v>1</v>
      </c>
      <c r="E67" s="23">
        <f>(C67+D67)*B67</f>
        <v>320</v>
      </c>
      <c r="F67" s="24"/>
      <c r="G67" s="24"/>
      <c r="H67" s="24">
        <f>(F67+G67)*B67</f>
        <v>0</v>
      </c>
      <c r="I67" s="22" t="s">
        <v>123</v>
      </c>
      <c r="J67" s="25"/>
      <c r="K67" s="26"/>
      <c r="L67" s="26"/>
      <c r="M67" s="7" t="str">
        <f>IF(OR(J67="X",K67="X"),"X","")</f>
        <v/>
      </c>
      <c r="N67" s="8" t="str">
        <f>IF(OR(J67="X",L67="X"),"X","")</f>
        <v/>
      </c>
      <c r="EJ67" s="34"/>
    </row>
    <row r="68" spans="1:14" ht="15">
      <c r="A68" s="17" t="s">
        <v>124</v>
      </c>
      <c r="B68" s="17"/>
      <c r="C68" s="17"/>
      <c r="D68" s="17"/>
      <c r="E68" s="18"/>
      <c r="F68" s="17"/>
      <c r="G68" s="17"/>
      <c r="H68" s="17"/>
      <c r="I68" s="17"/>
      <c r="J68" s="19"/>
      <c r="K68" s="19"/>
      <c r="L68" s="19"/>
      <c r="M68" s="7" t="str">
        <f>IF(OR(J68="X",K68="X"),"X","")</f>
        <v/>
      </c>
      <c r="N68" s="8" t="str">
        <f>IF(OR(J68="X",L68="X"),"X","")</f>
        <v/>
      </c>
    </row>
    <row r="69" spans="1:14" ht="15">
      <c r="A69" s="24" t="s">
        <v>125</v>
      </c>
      <c r="B69" s="21">
        <v>18</v>
      </c>
      <c r="C69" s="22">
        <v>1</v>
      </c>
      <c r="D69" s="22"/>
      <c r="E69" s="23">
        <f>(C69+D69)*B69</f>
        <v>18</v>
      </c>
      <c r="F69" s="24"/>
      <c r="G69" s="24"/>
      <c r="H69" s="24">
        <f>(F69+G69)*B69</f>
        <v>0</v>
      </c>
      <c r="I69" s="22" t="s">
        <v>19</v>
      </c>
      <c r="J69" s="25"/>
      <c r="K69" s="26"/>
      <c r="L69" s="26"/>
      <c r="M69" s="7" t="str">
        <f>IF(OR(J69="X",K69="X"),"X","")</f>
        <v/>
      </c>
      <c r="N69" s="8" t="str">
        <f>IF(OR(J69="X",L69="X"),"X","")</f>
        <v/>
      </c>
    </row>
    <row r="70" spans="1:14" ht="37.4">
      <c r="A70" s="24" t="s">
        <v>126</v>
      </c>
      <c r="B70" s="21">
        <v>62</v>
      </c>
      <c r="C70" s="22"/>
      <c r="D70" s="22">
        <v>1</v>
      </c>
      <c r="E70" s="23">
        <f>(C70+D70)*B70</f>
        <v>62</v>
      </c>
      <c r="F70" s="24"/>
      <c r="G70" s="24">
        <v>1</v>
      </c>
      <c r="H70" s="24">
        <f>(F70+G70)*B70</f>
        <v>62</v>
      </c>
      <c r="I70" s="22" t="s">
        <v>127</v>
      </c>
      <c r="J70" s="25"/>
      <c r="K70" s="26"/>
      <c r="L70" s="26"/>
      <c r="M70" s="7" t="str">
        <f>IF(OR(J70="X",K70="X"),"X","")</f>
        <v/>
      </c>
      <c r="N70" s="8" t="str">
        <f>IF(OR(J70="X",L70="X"),"X","")</f>
        <v/>
      </c>
    </row>
    <row r="71" spans="1:14" ht="15">
      <c r="A71" s="24" t="s">
        <v>128</v>
      </c>
      <c r="B71" s="21"/>
      <c r="C71" s="22">
        <v>1</v>
      </c>
      <c r="D71" s="22"/>
      <c r="E71" s="23">
        <f>(C71+D71)*B71</f>
        <v>0</v>
      </c>
      <c r="F71" s="24"/>
      <c r="G71" s="24"/>
      <c r="H71" s="24">
        <f>(F71+G71)*B71</f>
        <v>0</v>
      </c>
      <c r="I71" s="22" t="s">
        <v>19</v>
      </c>
      <c r="J71" s="25"/>
      <c r="K71" s="26"/>
      <c r="L71" s="26"/>
      <c r="M71" s="7" t="str">
        <f>IF(OR(J71="X",K71="X"),"X","")</f>
        <v/>
      </c>
      <c r="N71" s="8" t="str">
        <f>IF(OR(J71="X",L71="X"),"X","")</f>
        <v/>
      </c>
    </row>
    <row r="72" spans="1:14" ht="15">
      <c r="A72" s="24" t="s">
        <v>129</v>
      </c>
      <c r="B72" s="21">
        <v>13</v>
      </c>
      <c r="C72" s="22">
        <v>1</v>
      </c>
      <c r="D72" s="22">
        <v>1</v>
      </c>
      <c r="E72" s="23">
        <f>(C72+D72)*B72</f>
        <v>26</v>
      </c>
      <c r="F72" s="24"/>
      <c r="G72" s="24"/>
      <c r="H72" s="24">
        <f>(F72+G72)*B72</f>
        <v>0</v>
      </c>
      <c r="I72" s="22" t="s">
        <v>19</v>
      </c>
      <c r="J72" s="25"/>
      <c r="K72" s="26"/>
      <c r="L72" s="26"/>
      <c r="M72" s="7" t="str">
        <f>IF(OR(J72="X",K72="X"),"X","")</f>
        <v/>
      </c>
      <c r="N72" s="8" t="str">
        <f>IF(OR(J72="X",L72="X"),"X","")</f>
        <v/>
      </c>
    </row>
    <row r="73" spans="1:14" ht="15">
      <c r="A73" s="24" t="s">
        <v>130</v>
      </c>
      <c r="B73" s="21">
        <v>40</v>
      </c>
      <c r="C73" s="22">
        <v>1</v>
      </c>
      <c r="D73" s="22"/>
      <c r="E73" s="23">
        <f>(C73+D73)*B73</f>
        <v>40</v>
      </c>
      <c r="F73" s="24">
        <v>3</v>
      </c>
      <c r="G73" s="24"/>
      <c r="H73" s="24">
        <f>(F73+G73)*B73</f>
        <v>120</v>
      </c>
      <c r="I73" s="22" t="s">
        <v>131</v>
      </c>
      <c r="J73" s="25"/>
      <c r="K73" s="26"/>
      <c r="L73" s="26"/>
      <c r="M73" s="7" t="str">
        <f>IF(OR(J73="X",K73="X"),"X","")</f>
        <v/>
      </c>
      <c r="N73" s="8" t="str">
        <f>IF(OR(J73="X",L73="X"),"X","")</f>
        <v/>
      </c>
    </row>
    <row r="74" spans="1:14" ht="15">
      <c r="A74" s="24" t="s">
        <v>132</v>
      </c>
      <c r="B74" s="21">
        <v>85</v>
      </c>
      <c r="C74" s="22"/>
      <c r="D74" s="22">
        <v>1</v>
      </c>
      <c r="E74" s="23">
        <f>(C74+D74)*B74</f>
        <v>85</v>
      </c>
      <c r="F74" s="24">
        <v>4</v>
      </c>
      <c r="G74" s="24"/>
      <c r="H74" s="24">
        <f>(F74+G74)*B74</f>
        <v>340</v>
      </c>
      <c r="I74" s="22" t="s">
        <v>133</v>
      </c>
      <c r="J74" s="25"/>
      <c r="K74" s="26"/>
      <c r="L74" s="26"/>
      <c r="M74" s="7" t="str">
        <f>IF(OR(J74="X",K74="X"),"X","")</f>
        <v/>
      </c>
      <c r="N74" s="8" t="str">
        <f>IF(OR(J74="X",L74="X"),"X","")</f>
        <v/>
      </c>
    </row>
    <row r="75" spans="1:14" ht="15">
      <c r="A75" s="24" t="s">
        <v>134</v>
      </c>
      <c r="B75" s="21">
        <v>21</v>
      </c>
      <c r="C75" s="22">
        <v>1</v>
      </c>
      <c r="D75" s="22"/>
      <c r="E75" s="23">
        <f>(C75+D75)*B75</f>
        <v>21</v>
      </c>
      <c r="F75" s="24"/>
      <c r="G75" s="24"/>
      <c r="H75" s="24">
        <f>(F75+G75)*B75</f>
        <v>0</v>
      </c>
      <c r="I75" s="22" t="s">
        <v>135</v>
      </c>
      <c r="J75" s="25"/>
      <c r="K75" s="26"/>
      <c r="L75" s="26"/>
      <c r="M75" s="7" t="str">
        <f>IF(OR(J75="X",K75="X"),"X","")</f>
        <v/>
      </c>
      <c r="N75" s="8" t="str">
        <f>IF(OR(J75="X",L75="X"),"X","")</f>
        <v/>
      </c>
    </row>
    <row r="76" spans="1:14" ht="15">
      <c r="A76" s="24" t="s">
        <v>136</v>
      </c>
      <c r="B76" s="21">
        <v>2</v>
      </c>
      <c r="C76" s="22">
        <v>2</v>
      </c>
      <c r="D76" s="22">
        <v>2</v>
      </c>
      <c r="E76" s="23">
        <f>(C76+D76)*B76</f>
        <v>8</v>
      </c>
      <c r="F76" s="24">
        <v>3</v>
      </c>
      <c r="G76" s="24">
        <v>3</v>
      </c>
      <c r="H76" s="24">
        <f>(F76+G76)*B76</f>
        <v>12</v>
      </c>
      <c r="I76" s="22" t="s">
        <v>137</v>
      </c>
      <c r="J76" s="25"/>
      <c r="K76" s="26"/>
      <c r="L76" s="26"/>
      <c r="M76" s="7" t="str">
        <f>IF(OR(J76="X",K76="X"),"X","")</f>
        <v/>
      </c>
      <c r="N76" s="8" t="str">
        <f>IF(OR(J76="X",L76="X"),"X","")</f>
        <v/>
      </c>
    </row>
    <row r="77" spans="1:14" ht="15">
      <c r="A77" s="24" t="s">
        <v>138</v>
      </c>
      <c r="B77" s="21">
        <v>82</v>
      </c>
      <c r="C77" s="22">
        <v>1</v>
      </c>
      <c r="D77" s="22"/>
      <c r="E77" s="23">
        <f>(C77+D77)*B77</f>
        <v>82</v>
      </c>
      <c r="F77" s="24"/>
      <c r="G77" s="24"/>
      <c r="H77" s="24">
        <f>(F77+G77)*B77</f>
        <v>0</v>
      </c>
      <c r="I77" s="22" t="s">
        <v>139</v>
      </c>
      <c r="J77" s="25"/>
      <c r="K77" s="26"/>
      <c r="L77" s="26"/>
      <c r="M77" s="7" t="str">
        <f>IF(OR(J77="X",K77="X"),"X","")</f>
        <v/>
      </c>
      <c r="N77" s="8" t="str">
        <f>IF(OR(J77="X",L77="X"),"X","")</f>
        <v/>
      </c>
    </row>
    <row r="78" spans="1:14" ht="25.4">
      <c r="A78" s="24" t="s">
        <v>140</v>
      </c>
      <c r="B78" s="21">
        <v>6</v>
      </c>
      <c r="C78" s="22">
        <v>7</v>
      </c>
      <c r="D78" s="22">
        <v>7</v>
      </c>
      <c r="E78" s="23">
        <f>(C78+D78)*B78</f>
        <v>84</v>
      </c>
      <c r="F78" s="24">
        <v>14</v>
      </c>
      <c r="G78" s="24">
        <v>14</v>
      </c>
      <c r="H78" s="24">
        <f>(F78+G78)*B78</f>
        <v>168</v>
      </c>
      <c r="I78" s="22" t="s">
        <v>141</v>
      </c>
      <c r="J78" s="25"/>
      <c r="K78" s="26"/>
      <c r="L78" s="26"/>
      <c r="M78" s="7" t="str">
        <f>IF(OR(J78="X",K78="X"),"X","")</f>
        <v/>
      </c>
      <c r="N78" s="8" t="str">
        <f>IF(OR(J78="X",L78="X"),"X","")</f>
        <v/>
      </c>
    </row>
    <row r="79" spans="1:14" ht="15">
      <c r="A79" s="24" t="s">
        <v>142</v>
      </c>
      <c r="B79" s="21">
        <v>3</v>
      </c>
      <c r="C79" s="22"/>
      <c r="D79" s="22">
        <v>10</v>
      </c>
      <c r="E79" s="23">
        <f>(C79+D79)*B79</f>
        <v>30</v>
      </c>
      <c r="F79" s="24"/>
      <c r="G79" s="24">
        <v>10</v>
      </c>
      <c r="H79" s="24">
        <f>(F79+G79)*B79</f>
        <v>30</v>
      </c>
      <c r="I79" s="22" t="s">
        <v>143</v>
      </c>
      <c r="J79" s="25"/>
      <c r="K79" s="26"/>
      <c r="L79" s="26"/>
      <c r="M79" s="7" t="str">
        <f>IF(OR(J79="X",K79="X"),"X","")</f>
        <v/>
      </c>
      <c r="N79" s="8" t="str">
        <f>IF(OR(J79="X",L79="X"),"X","")</f>
        <v/>
      </c>
    </row>
    <row r="80" spans="1:14" ht="15">
      <c r="A80" s="17" t="s">
        <v>144</v>
      </c>
      <c r="B80" s="17"/>
      <c r="C80" s="17"/>
      <c r="D80" s="17"/>
      <c r="E80" s="18"/>
      <c r="F80" s="17"/>
      <c r="G80" s="17"/>
      <c r="H80" s="17"/>
      <c r="I80" s="17"/>
      <c r="J80" s="19"/>
      <c r="K80" s="19"/>
      <c r="L80" s="19"/>
      <c r="M80" s="7" t="str">
        <f>IF(OR(J80="X",K80="X"),"X","")</f>
        <v/>
      </c>
      <c r="N80" s="8" t="str">
        <f>IF(OR(J80="X",L80="X"),"X","")</f>
        <v/>
      </c>
    </row>
    <row r="81" spans="1:14" s="8" customFormat="1" ht="25.4">
      <c r="A81" s="24" t="s">
        <v>145</v>
      </c>
      <c r="B81" s="21">
        <v>11</v>
      </c>
      <c r="C81" s="22">
        <v>1</v>
      </c>
      <c r="D81" s="22">
        <v>0</v>
      </c>
      <c r="E81" s="23">
        <f>(C81+D81)*B81</f>
        <v>11</v>
      </c>
      <c r="F81" s="24"/>
      <c r="G81" s="24">
        <v>5</v>
      </c>
      <c r="H81" s="24">
        <f>(F81+G81)*B81</f>
        <v>55</v>
      </c>
      <c r="I81" s="22" t="s">
        <v>146</v>
      </c>
      <c r="J81" s="25"/>
      <c r="K81" s="26"/>
      <c r="L81" s="26"/>
      <c r="M81" s="7" t="str">
        <f>IF(OR(J81="X",K81="X"),"X","")</f>
        <v/>
      </c>
      <c r="N81" s="8" t="str">
        <f>IF(OR(J81="X",L81="X"),"X","")</f>
        <v/>
      </c>
    </row>
    <row r="82" spans="1:14" s="8" customFormat="1" ht="13.8">
      <c r="A82" s="24" t="s">
        <v>147</v>
      </c>
      <c r="B82" s="21">
        <v>10</v>
      </c>
      <c r="C82" s="22">
        <v>2</v>
      </c>
      <c r="D82" s="22"/>
      <c r="E82" s="23">
        <f>(C82+D82)*B82</f>
        <v>20</v>
      </c>
      <c r="F82" s="24"/>
      <c r="G82" s="24"/>
      <c r="H82" s="24">
        <f>(F82+G82)*B82</f>
        <v>0</v>
      </c>
      <c r="I82" s="22" t="s">
        <v>19</v>
      </c>
      <c r="J82" s="25"/>
      <c r="K82" s="26"/>
      <c r="L82" s="26"/>
      <c r="M82" s="7" t="str">
        <f>IF(OR(J82="X",K82="X"),"X","")</f>
        <v/>
      </c>
      <c r="N82" s="8" t="str">
        <f>IF(OR(J82="X",L82="X"),"X","")</f>
        <v/>
      </c>
    </row>
    <row r="83" spans="1:14" ht="15">
      <c r="A83" s="24" t="s">
        <v>148</v>
      </c>
      <c r="B83" s="21">
        <v>128</v>
      </c>
      <c r="C83" s="22"/>
      <c r="D83" s="22">
        <v>1</v>
      </c>
      <c r="E83" s="23">
        <f>(C83+D83)*B83</f>
        <v>128</v>
      </c>
      <c r="F83" s="24"/>
      <c r="G83" s="24">
        <v>1</v>
      </c>
      <c r="H83" s="24">
        <f>(F83+G83)*B83</f>
        <v>128</v>
      </c>
      <c r="I83" s="22" t="s">
        <v>149</v>
      </c>
      <c r="J83" s="25"/>
      <c r="K83" s="26"/>
      <c r="L83" s="26" t="s">
        <v>29</v>
      </c>
      <c r="M83" s="7" t="str">
        <f>IF(OR(J83="X",K83="X"),"X","")</f>
        <v/>
      </c>
      <c r="N83" s="8" t="str">
        <f>IF(OR(J83="X",L83="X"),"X","")</f>
        <v>X</v>
      </c>
    </row>
    <row r="84" spans="1:14" ht="15">
      <c r="A84" s="24" t="s">
        <v>150</v>
      </c>
      <c r="B84" s="21">
        <v>94</v>
      </c>
      <c r="C84" s="22">
        <v>1</v>
      </c>
      <c r="D84" s="22"/>
      <c r="E84" s="23">
        <f>(C84+D84)*B84</f>
        <v>94</v>
      </c>
      <c r="F84" s="24"/>
      <c r="G84" s="24"/>
      <c r="H84" s="24">
        <f>(F84+G84)*B84</f>
        <v>0</v>
      </c>
      <c r="I84" s="22" t="s">
        <v>19</v>
      </c>
      <c r="J84" s="25"/>
      <c r="K84" s="26"/>
      <c r="L84" s="26"/>
      <c r="M84" s="7" t="str">
        <f>IF(OR(J84="X",K84="X"),"X","")</f>
        <v/>
      </c>
      <c r="N84" s="8" t="str">
        <f>IF(OR(J84="X",L84="X"),"X","")</f>
        <v/>
      </c>
    </row>
    <row r="85" spans="1:14" ht="25.4">
      <c r="A85" s="24" t="s">
        <v>151</v>
      </c>
      <c r="B85" s="21">
        <v>27</v>
      </c>
      <c r="C85" s="22"/>
      <c r="D85" s="22">
        <v>1</v>
      </c>
      <c r="E85" s="23">
        <f>(C85+D85)*B85</f>
        <v>27</v>
      </c>
      <c r="F85" s="24"/>
      <c r="G85" s="24">
        <v>4</v>
      </c>
      <c r="H85" s="24">
        <f>(F85+G85)*B85</f>
        <v>108</v>
      </c>
      <c r="I85" s="22" t="s">
        <v>152</v>
      </c>
      <c r="J85" s="25"/>
      <c r="K85" s="26"/>
      <c r="L85" s="26"/>
      <c r="M85" s="7" t="str">
        <f>IF(OR(J85="X",K85="X"),"X","")</f>
        <v/>
      </c>
      <c r="N85" s="8" t="str">
        <f>IF(OR(J85="X",L85="X"),"X","")</f>
        <v/>
      </c>
    </row>
    <row r="86" spans="1:14" ht="15">
      <c r="A86" s="24" t="s">
        <v>153</v>
      </c>
      <c r="B86" s="21">
        <v>11</v>
      </c>
      <c r="C86" s="22">
        <v>1</v>
      </c>
      <c r="D86" s="22"/>
      <c r="E86" s="23">
        <f>(C86+D86)*B86</f>
        <v>11</v>
      </c>
      <c r="F86" s="24"/>
      <c r="G86" s="24"/>
      <c r="H86" s="24">
        <f>(F86+G86)*B86</f>
        <v>0</v>
      </c>
      <c r="I86" s="22" t="s">
        <v>154</v>
      </c>
      <c r="J86" s="25"/>
      <c r="K86" s="26"/>
      <c r="L86" s="26"/>
      <c r="M86" s="7" t="str">
        <f>IF(OR(J86="X",K86="X"),"X","")</f>
        <v/>
      </c>
      <c r="N86" s="8" t="str">
        <f>IF(OR(J86="X",L86="X"),"X","")</f>
        <v/>
      </c>
    </row>
    <row r="87" spans="1:14" ht="15">
      <c r="A87" s="24" t="s">
        <v>155</v>
      </c>
      <c r="B87" s="21">
        <v>36</v>
      </c>
      <c r="C87" s="22">
        <v>1</v>
      </c>
      <c r="D87" s="22"/>
      <c r="E87" s="23">
        <f>(C87+D87)*B87</f>
        <v>36</v>
      </c>
      <c r="F87" s="24">
        <v>4</v>
      </c>
      <c r="G87" s="24"/>
      <c r="H87" s="24">
        <f>(F87+G87)*B87</f>
        <v>144</v>
      </c>
      <c r="I87" s="22" t="s">
        <v>156</v>
      </c>
      <c r="J87" s="25"/>
      <c r="K87" s="26"/>
      <c r="L87" s="26"/>
      <c r="M87" s="7" t="str">
        <f>IF(OR(J87="X",K87="X"),"X","")</f>
        <v/>
      </c>
      <c r="N87" s="8" t="str">
        <f>IF(OR(J87="X",L87="X"),"X","")</f>
        <v/>
      </c>
    </row>
    <row r="88" spans="1:14" ht="15">
      <c r="A88" s="24" t="s">
        <v>157</v>
      </c>
      <c r="B88" s="21">
        <v>45</v>
      </c>
      <c r="C88" s="22">
        <v>1</v>
      </c>
      <c r="D88" s="22"/>
      <c r="E88" s="23">
        <f>(C88+D88)*B88</f>
        <v>45</v>
      </c>
      <c r="F88" s="24">
        <v>3</v>
      </c>
      <c r="G88" s="24"/>
      <c r="H88" s="24">
        <f>(F88+G88)*B88</f>
        <v>135</v>
      </c>
      <c r="I88" s="22" t="s">
        <v>158</v>
      </c>
      <c r="J88" s="25"/>
      <c r="K88" s="26"/>
      <c r="L88" s="26"/>
      <c r="M88" s="7" t="str">
        <f>IF(OR(J88="X",K88="X"),"X","")</f>
        <v/>
      </c>
      <c r="N88" s="8" t="str">
        <f>IF(OR(J88="X",L88="X"),"X","")</f>
        <v/>
      </c>
    </row>
    <row r="89" spans="1:14" ht="15" customHeight="1">
      <c r="A89" s="24" t="s">
        <v>159</v>
      </c>
      <c r="B89" s="21">
        <v>57</v>
      </c>
      <c r="C89" s="22">
        <v>1</v>
      </c>
      <c r="D89" s="22"/>
      <c r="E89" s="23">
        <f>(C89+D89)*B89</f>
        <v>57</v>
      </c>
      <c r="F89" s="24">
        <v>1</v>
      </c>
      <c r="G89" s="24"/>
      <c r="H89" s="24">
        <f>(F89+G89)*B89</f>
        <v>57</v>
      </c>
      <c r="I89" s="35" t="s">
        <v>160</v>
      </c>
      <c r="J89" s="25"/>
      <c r="K89" s="26"/>
      <c r="L89" s="26"/>
      <c r="M89" s="7" t="str">
        <f>IF(OR(J89="X",K89="X"),"X","")</f>
        <v/>
      </c>
      <c r="N89" s="8" t="str">
        <f>IF(OR(J89="X",L89="X"),"X","")</f>
        <v/>
      </c>
    </row>
    <row r="90" spans="1:14" ht="15">
      <c r="A90" s="24" t="s">
        <v>161</v>
      </c>
      <c r="B90" s="21">
        <v>8</v>
      </c>
      <c r="C90" s="22">
        <v>2</v>
      </c>
      <c r="D90" s="22"/>
      <c r="E90" s="23">
        <f>(C90+D90)*B90</f>
        <v>16</v>
      </c>
      <c r="F90" s="24">
        <v>1</v>
      </c>
      <c r="G90" s="24"/>
      <c r="H90" s="24">
        <f>(F90+G90)*B90</f>
        <v>8</v>
      </c>
      <c r="I90" s="35"/>
      <c r="J90" s="25"/>
      <c r="K90" s="26"/>
      <c r="L90" s="26"/>
      <c r="M90" s="7" t="str">
        <f>IF(OR(J90="X",K90="X"),"X","")</f>
        <v/>
      </c>
      <c r="N90" s="8" t="str">
        <f>IF(OR(J90="X",L90="X"),"X","")</f>
        <v/>
      </c>
    </row>
    <row r="91" spans="1:14" ht="15">
      <c r="A91" s="24" t="s">
        <v>162</v>
      </c>
      <c r="B91" s="21">
        <v>4</v>
      </c>
      <c r="C91" s="22">
        <v>1</v>
      </c>
      <c r="D91" s="22"/>
      <c r="E91" s="23">
        <f>(C91+D91)*B91</f>
        <v>4</v>
      </c>
      <c r="F91" s="24">
        <v>1</v>
      </c>
      <c r="G91" s="24"/>
      <c r="H91" s="24">
        <f>(F91+G91)*B91</f>
        <v>4</v>
      </c>
      <c r="I91" s="35"/>
      <c r="J91" s="25"/>
      <c r="K91" s="26"/>
      <c r="L91" s="26"/>
      <c r="M91" s="7" t="str">
        <f>IF(OR(J91="X",K91="X"),"X","")</f>
        <v/>
      </c>
      <c r="N91" s="8" t="str">
        <f>IF(OR(J91="X",L91="X"),"X","")</f>
        <v/>
      </c>
    </row>
    <row r="92" spans="1:14" ht="15">
      <c r="A92" s="24" t="s">
        <v>163</v>
      </c>
      <c r="B92" s="21">
        <v>30</v>
      </c>
      <c r="C92" s="22">
        <v>1</v>
      </c>
      <c r="D92" s="22"/>
      <c r="E92" s="23">
        <f>(C92+D92)*B92</f>
        <v>30</v>
      </c>
      <c r="F92" s="24">
        <v>1</v>
      </c>
      <c r="G92" s="24"/>
      <c r="H92" s="24">
        <f>(F92+G92)*B92</f>
        <v>30</v>
      </c>
      <c r="I92" s="35"/>
      <c r="J92" s="25"/>
      <c r="K92" s="26"/>
      <c r="L92" s="26"/>
      <c r="M92" s="7" t="str">
        <f>IF(OR(J92="X",K92="X"),"X","")</f>
        <v/>
      </c>
      <c r="N92" s="8" t="str">
        <f>IF(OR(J92="X",L92="X"),"X","")</f>
        <v/>
      </c>
    </row>
    <row r="93" spans="1:14" ht="15">
      <c r="A93" s="24" t="s">
        <v>164</v>
      </c>
      <c r="B93" s="21">
        <v>1</v>
      </c>
      <c r="C93" s="22">
        <v>1</v>
      </c>
      <c r="D93" s="22"/>
      <c r="E93" s="23">
        <f>(C93+D93)*B93</f>
        <v>1</v>
      </c>
      <c r="F93" s="24">
        <v>3</v>
      </c>
      <c r="G93" s="24"/>
      <c r="H93" s="24">
        <f>(F93+G93)*B93</f>
        <v>3</v>
      </c>
      <c r="I93" s="35"/>
      <c r="J93" s="25"/>
      <c r="K93" s="26"/>
      <c r="L93" s="26"/>
      <c r="M93" s="7" t="str">
        <f>IF(OR(J93="X",K93="X"),"X","")</f>
        <v/>
      </c>
      <c r="N93" s="8" t="str">
        <f>IF(OR(J93="X",L93="X"),"X","")</f>
        <v/>
      </c>
    </row>
    <row r="94" spans="1:14" ht="15">
      <c r="A94" s="24" t="s">
        <v>165</v>
      </c>
      <c r="B94" s="21">
        <v>30</v>
      </c>
      <c r="C94" s="22">
        <v>1</v>
      </c>
      <c r="D94" s="22"/>
      <c r="E94" s="23">
        <f>(C94+D94)*B94</f>
        <v>30</v>
      </c>
      <c r="F94" s="24"/>
      <c r="G94" s="24"/>
      <c r="H94" s="24">
        <f>(F94+G94)*B94</f>
        <v>0</v>
      </c>
      <c r="I94" s="35"/>
      <c r="J94" s="25"/>
      <c r="K94" s="26"/>
      <c r="L94" s="26"/>
      <c r="M94" s="7" t="str">
        <f>IF(OR(J94="X",K94="X"),"X","")</f>
        <v/>
      </c>
      <c r="N94" s="8" t="str">
        <f>IF(OR(J94="X",L94="X"),"X","")</f>
        <v/>
      </c>
    </row>
    <row r="95" spans="1:14" ht="25.4">
      <c r="A95" s="24" t="s">
        <v>166</v>
      </c>
      <c r="B95" s="21">
        <v>50</v>
      </c>
      <c r="C95" s="22">
        <v>1</v>
      </c>
      <c r="D95" s="22"/>
      <c r="E95" s="23">
        <f>(C95+D95)*B95</f>
        <v>50</v>
      </c>
      <c r="F95" s="24"/>
      <c r="G95" s="24"/>
      <c r="H95" s="24">
        <f>(F95+G95)*B95</f>
        <v>0</v>
      </c>
      <c r="I95" s="35"/>
      <c r="J95" s="25"/>
      <c r="K95" s="26"/>
      <c r="L95" s="26"/>
      <c r="M95" s="7" t="str">
        <f>IF(OR(J95="X",K95="X"),"X","")</f>
        <v/>
      </c>
      <c r="N95" s="8" t="str">
        <f>IF(OR(J95="X",L95="X"),"X","")</f>
        <v/>
      </c>
    </row>
    <row r="96" spans="1:14" ht="15">
      <c r="A96" s="24" t="s">
        <v>167</v>
      </c>
      <c r="B96" s="21">
        <v>8</v>
      </c>
      <c r="C96" s="22">
        <v>1</v>
      </c>
      <c r="D96" s="22"/>
      <c r="E96" s="23">
        <f>(C96+D96)*B96</f>
        <v>8</v>
      </c>
      <c r="F96" s="24">
        <v>2</v>
      </c>
      <c r="G96" s="24"/>
      <c r="H96" s="24">
        <f>(F96+G96)*B96</f>
        <v>16</v>
      </c>
      <c r="I96" s="35"/>
      <c r="J96" s="25"/>
      <c r="K96" s="26"/>
      <c r="L96" s="26"/>
      <c r="M96" s="7" t="str">
        <f>IF(OR(J96="X",K96="X"),"X","")</f>
        <v/>
      </c>
      <c r="N96" s="8" t="str">
        <f>IF(OR(J96="X",L96="X"),"X","")</f>
        <v/>
      </c>
    </row>
    <row r="97" spans="1:14" ht="15">
      <c r="A97" s="24" t="s">
        <v>168</v>
      </c>
      <c r="B97" s="21">
        <v>3</v>
      </c>
      <c r="C97" s="22">
        <v>1</v>
      </c>
      <c r="D97" s="22"/>
      <c r="E97" s="23">
        <f>(C97+D97)*B97</f>
        <v>3</v>
      </c>
      <c r="F97" s="24">
        <v>2</v>
      </c>
      <c r="G97" s="24"/>
      <c r="H97" s="24">
        <f>(F97+G97)*B97</f>
        <v>6</v>
      </c>
      <c r="I97" s="35"/>
      <c r="J97" s="25"/>
      <c r="K97" s="26"/>
      <c r="L97" s="26"/>
      <c r="M97" s="7" t="str">
        <f>IF(OR(J97="X",K97="X"),"X","")</f>
        <v/>
      </c>
      <c r="N97" s="8" t="str">
        <f>IF(OR(J97="X",L97="X"),"X","")</f>
        <v/>
      </c>
    </row>
    <row r="98" spans="1:14" ht="15">
      <c r="A98" s="24" t="s">
        <v>169</v>
      </c>
      <c r="B98" s="21">
        <v>8</v>
      </c>
      <c r="C98" s="22">
        <v>1</v>
      </c>
      <c r="D98" s="22"/>
      <c r="E98" s="23">
        <f>(C98+D98)*B98</f>
        <v>8</v>
      </c>
      <c r="F98" s="24">
        <v>3</v>
      </c>
      <c r="G98" s="24"/>
      <c r="H98" s="24">
        <f>(F98+G98)*B98</f>
        <v>24</v>
      </c>
      <c r="I98" s="35"/>
      <c r="J98" s="25"/>
      <c r="K98" s="26"/>
      <c r="L98" s="26"/>
      <c r="M98" s="7" t="str">
        <f>IF(OR(J98="X",K98="X"),"X","")</f>
        <v/>
      </c>
      <c r="N98" s="8" t="str">
        <f>IF(OR(J98="X",L98="X"),"X","")</f>
        <v/>
      </c>
    </row>
    <row r="99" spans="1:14" ht="15">
      <c r="A99" s="17" t="s">
        <v>170</v>
      </c>
      <c r="B99" s="17"/>
      <c r="C99" s="17"/>
      <c r="D99" s="17"/>
      <c r="E99" s="18"/>
      <c r="F99" s="17"/>
      <c r="G99" s="17"/>
      <c r="H99" s="17"/>
      <c r="I99" s="17"/>
      <c r="J99" s="19"/>
      <c r="K99" s="19"/>
      <c r="L99" s="19"/>
      <c r="M99" s="7" t="str">
        <f>IF(OR(J99="X",K99="X"),"X","")</f>
        <v/>
      </c>
      <c r="N99" s="8" t="str">
        <f>IF(OR(J99="X",L99="X"),"X","")</f>
        <v/>
      </c>
    </row>
    <row r="100" spans="1:14" ht="15" customHeight="1">
      <c r="A100" s="24" t="s">
        <v>171</v>
      </c>
      <c r="B100" s="21">
        <v>1480</v>
      </c>
      <c r="C100" s="22"/>
      <c r="D100" s="22">
        <v>1</v>
      </c>
      <c r="E100" s="23">
        <f>(C100+D100)*B100</f>
        <v>1480</v>
      </c>
      <c r="F100" s="24"/>
      <c r="G100" s="24"/>
      <c r="H100" s="24">
        <f>(F100+G100)*B100</f>
        <v>0</v>
      </c>
      <c r="I100" s="36" t="s">
        <v>172</v>
      </c>
      <c r="J100" s="25" t="s">
        <v>29</v>
      </c>
      <c r="K100" s="26"/>
      <c r="L100" s="26"/>
      <c r="M100" s="7" t="str">
        <f>IF(OR(J100="X",K100="X"),"X","")</f>
        <v>X</v>
      </c>
      <c r="N100" s="8" t="str">
        <f>IF(OR(J100="X",L100="X"),"X","")</f>
        <v>X</v>
      </c>
    </row>
    <row r="101" spans="1:14" ht="15">
      <c r="A101" s="24" t="s">
        <v>173</v>
      </c>
      <c r="B101" s="21">
        <v>1410</v>
      </c>
      <c r="C101" s="22">
        <v>1</v>
      </c>
      <c r="D101" s="22"/>
      <c r="E101" s="23">
        <f>(C101+D101)*B101</f>
        <v>1410</v>
      </c>
      <c r="F101" s="24"/>
      <c r="G101" s="24"/>
      <c r="H101" s="24">
        <f>(F101+G101)*B101</f>
        <v>0</v>
      </c>
      <c r="I101" s="36"/>
      <c r="J101" s="25" t="s">
        <v>29</v>
      </c>
      <c r="K101" s="26"/>
      <c r="L101" s="26"/>
      <c r="M101" s="7" t="str">
        <f>IF(OR(J101="X",K101="X"),"X","")</f>
        <v>X</v>
      </c>
      <c r="N101" s="8" t="str">
        <f>IF(OR(J101="X",L101="X"),"X","")</f>
        <v>X</v>
      </c>
    </row>
    <row r="102" spans="1:14" ht="25.4">
      <c r="A102" s="24" t="s">
        <v>174</v>
      </c>
      <c r="B102" s="21">
        <v>18</v>
      </c>
      <c r="C102" s="22">
        <v>1</v>
      </c>
      <c r="D102" s="22"/>
      <c r="E102" s="23">
        <f>(C102+D102)*B102</f>
        <v>18</v>
      </c>
      <c r="F102" s="24">
        <v>2</v>
      </c>
      <c r="G102" s="24"/>
      <c r="H102" s="24">
        <f>(F102+G102)*B102</f>
        <v>36</v>
      </c>
      <c r="I102" s="22" t="s">
        <v>175</v>
      </c>
      <c r="J102" s="25"/>
      <c r="K102" s="26"/>
      <c r="L102" s="26"/>
      <c r="M102" s="7" t="str">
        <f>IF(OR(J102="X",K102="X"),"X","")</f>
        <v/>
      </c>
      <c r="N102" s="8" t="str">
        <f>IF(OR(J102="X",L102="X"),"X","")</f>
        <v/>
      </c>
    </row>
    <row r="103" spans="1:14" ht="15">
      <c r="A103" s="24" t="s">
        <v>176</v>
      </c>
      <c r="B103" s="21">
        <v>10</v>
      </c>
      <c r="C103" s="22"/>
      <c r="D103" s="22"/>
      <c r="E103" s="23">
        <f>(C103+D103)*B103</f>
        <v>0</v>
      </c>
      <c r="F103" s="24">
        <v>1</v>
      </c>
      <c r="G103" s="24"/>
      <c r="H103" s="24">
        <f>(F103+G103)*B103</f>
        <v>10</v>
      </c>
      <c r="I103" s="22" t="s">
        <v>44</v>
      </c>
      <c r="J103" s="25"/>
      <c r="K103" s="26"/>
      <c r="L103" s="26"/>
      <c r="M103" s="7" t="str">
        <f>IF(OR(J103="X",K103="X"),"X","")</f>
        <v/>
      </c>
      <c r="N103" s="8" t="str">
        <f>IF(OR(J103="X",L103="X"),"X","")</f>
        <v/>
      </c>
    </row>
    <row r="104" spans="1:14" ht="37.3">
      <c r="A104" s="24" t="s">
        <v>177</v>
      </c>
      <c r="B104" s="21">
        <v>300</v>
      </c>
      <c r="C104" s="22">
        <v>1</v>
      </c>
      <c r="D104" s="22">
        <v>1</v>
      </c>
      <c r="E104" s="23">
        <f>(C104+D104)*B104</f>
        <v>600</v>
      </c>
      <c r="F104" s="24"/>
      <c r="G104" s="24"/>
      <c r="H104" s="24">
        <f>(F104+G104)*B104</f>
        <v>0</v>
      </c>
      <c r="I104" s="22" t="s">
        <v>178</v>
      </c>
      <c r="J104" s="25"/>
      <c r="K104" s="26" t="s">
        <v>29</v>
      </c>
      <c r="L104" s="26"/>
      <c r="M104" s="7" t="str">
        <f>IF(OR(J104="X",K104="X"),"X","")</f>
        <v>X</v>
      </c>
      <c r="N104" s="8" t="str">
        <f>IF(OR(J104="X",L104="X"),"X","")</f>
        <v/>
      </c>
    </row>
    <row r="105" spans="1:14" ht="15">
      <c r="A105" s="24" t="s">
        <v>179</v>
      </c>
      <c r="B105" s="21">
        <v>133</v>
      </c>
      <c r="C105" s="22">
        <v>1</v>
      </c>
      <c r="D105" s="22">
        <v>1</v>
      </c>
      <c r="E105" s="23">
        <f>(C105+D105)*B105</f>
        <v>266</v>
      </c>
      <c r="F105" s="24"/>
      <c r="G105" s="24"/>
      <c r="H105" s="24">
        <f>(F105+G105)*B105</f>
        <v>0</v>
      </c>
      <c r="I105" s="22" t="s">
        <v>180</v>
      </c>
      <c r="J105" s="25" t="s">
        <v>29</v>
      </c>
      <c r="K105" s="26"/>
      <c r="L105" s="26"/>
      <c r="M105" s="7" t="str">
        <f>IF(OR(J105="X",K105="X"),"X","")</f>
        <v>X</v>
      </c>
      <c r="N105" s="8" t="str">
        <f>IF(OR(J105="X",L105="X"),"X","")</f>
        <v>X</v>
      </c>
    </row>
    <row r="106" spans="1:14" ht="15">
      <c r="A106" s="24" t="s">
        <v>181</v>
      </c>
      <c r="B106" s="21">
        <v>80</v>
      </c>
      <c r="C106" s="22">
        <v>1</v>
      </c>
      <c r="D106" s="22">
        <v>1</v>
      </c>
      <c r="E106" s="23">
        <f>(C106+D106)*B106</f>
        <v>160</v>
      </c>
      <c r="F106" s="24"/>
      <c r="G106" s="24"/>
      <c r="H106" s="24">
        <f>(F106+G106)*B106</f>
        <v>0</v>
      </c>
      <c r="I106" s="22" t="s">
        <v>182</v>
      </c>
      <c r="J106" s="25"/>
      <c r="K106" s="26" t="s">
        <v>29</v>
      </c>
      <c r="L106" s="26"/>
      <c r="M106" s="7" t="str">
        <f>IF(OR(J106="X",K106="X"),"X","")</f>
        <v>X</v>
      </c>
      <c r="N106" s="8" t="str">
        <f>IF(OR(J106="X",L106="X"),"X","")</f>
        <v/>
      </c>
    </row>
    <row r="107" spans="1:14" ht="37.4">
      <c r="A107" s="24" t="s">
        <v>183</v>
      </c>
      <c r="B107" s="21">
        <v>298</v>
      </c>
      <c r="C107" s="22">
        <v>1</v>
      </c>
      <c r="D107" s="22">
        <v>1</v>
      </c>
      <c r="E107" s="23">
        <f>(C107+D107)*B107</f>
        <v>596</v>
      </c>
      <c r="F107" s="24"/>
      <c r="G107" s="24"/>
      <c r="H107" s="24">
        <f>(F107+G107)*B107</f>
        <v>0</v>
      </c>
      <c r="I107" s="22" t="s">
        <v>184</v>
      </c>
      <c r="J107" s="25"/>
      <c r="K107" s="26" t="s">
        <v>29</v>
      </c>
      <c r="L107" s="26"/>
      <c r="M107" s="7" t="str">
        <f>IF(OR(J107="X",K107="X"),"X","")</f>
        <v>X</v>
      </c>
      <c r="N107" s="8" t="str">
        <f>IF(OR(J107="X",L107="X"),"X","")</f>
        <v/>
      </c>
    </row>
    <row r="108" spans="1:14" ht="15">
      <c r="A108" s="24" t="s">
        <v>185</v>
      </c>
      <c r="B108" s="21">
        <v>37</v>
      </c>
      <c r="C108" s="22"/>
      <c r="D108" s="22">
        <v>1</v>
      </c>
      <c r="E108" s="23">
        <f>(C108+D108)*B108</f>
        <v>37</v>
      </c>
      <c r="F108" s="24"/>
      <c r="G108" s="24">
        <v>4</v>
      </c>
      <c r="H108" s="24">
        <f>(F108+G108)*B108</f>
        <v>148</v>
      </c>
      <c r="I108" s="22" t="s">
        <v>186</v>
      </c>
      <c r="J108" s="25"/>
      <c r="K108" s="26"/>
      <c r="L108" s="26"/>
      <c r="M108" s="7" t="str">
        <f>IF(OR(J108="X",K108="X"),"X","")</f>
        <v/>
      </c>
      <c r="N108" s="8" t="str">
        <f>IF(OR(J108="X",L108="X"),"X","")</f>
        <v/>
      </c>
    </row>
    <row r="109" spans="1:14" ht="15">
      <c r="A109" s="17" t="s">
        <v>187</v>
      </c>
      <c r="B109" s="17"/>
      <c r="C109" s="37"/>
      <c r="D109" s="37"/>
      <c r="E109" s="28"/>
      <c r="F109" s="37"/>
      <c r="G109" s="37"/>
      <c r="H109" s="37"/>
      <c r="I109" s="37"/>
      <c r="J109" s="19"/>
      <c r="K109" s="19"/>
      <c r="L109" s="19"/>
      <c r="M109" s="7" t="str">
        <f>IF(OR(J109="X",K109="X"),"X","")</f>
        <v/>
      </c>
      <c r="N109" s="8" t="str">
        <f>IF(OR(J109="X",L109="X"),"X","")</f>
        <v/>
      </c>
    </row>
    <row r="110" spans="1:14" ht="15">
      <c r="A110" s="24" t="s">
        <v>188</v>
      </c>
      <c r="B110" s="21">
        <v>13</v>
      </c>
      <c r="C110" s="22">
        <v>1</v>
      </c>
      <c r="D110" s="22">
        <v>1</v>
      </c>
      <c r="E110" s="23">
        <f>(C110+D110)*B110</f>
        <v>26</v>
      </c>
      <c r="F110" s="24"/>
      <c r="G110" s="24"/>
      <c r="H110" s="24">
        <f>(F110+G110)*B110</f>
        <v>0</v>
      </c>
      <c r="I110" s="22" t="s">
        <v>189</v>
      </c>
      <c r="J110" s="25" t="s">
        <v>29</v>
      </c>
      <c r="K110" s="26"/>
      <c r="L110" s="26"/>
      <c r="M110" s="7" t="str">
        <f>IF(OR(J110="X",K110="X"),"X","")</f>
        <v>X</v>
      </c>
      <c r="N110" s="8" t="str">
        <f>IF(OR(J110="X",L110="X"),"X","")</f>
        <v>X</v>
      </c>
    </row>
    <row r="111" spans="1:14" ht="15">
      <c r="A111" s="24" t="s">
        <v>190</v>
      </c>
      <c r="B111" s="21">
        <v>55</v>
      </c>
      <c r="C111" s="22">
        <v>1</v>
      </c>
      <c r="D111" s="22"/>
      <c r="E111" s="23">
        <f>(C111+D111)*B111</f>
        <v>55</v>
      </c>
      <c r="F111" s="24"/>
      <c r="G111" s="24"/>
      <c r="H111" s="24">
        <f>(F111+G111)*B111</f>
        <v>0</v>
      </c>
      <c r="I111" s="22" t="s">
        <v>191</v>
      </c>
      <c r="J111" s="25"/>
      <c r="K111" s="26"/>
      <c r="L111" s="26"/>
      <c r="M111" s="7" t="str">
        <f>IF(OR(J111="X",K111="X"),"X","")</f>
        <v/>
      </c>
      <c r="N111" s="8" t="str">
        <f>IF(OR(J111="X",L111="X"),"X","")</f>
        <v/>
      </c>
    </row>
    <row r="112" spans="1:14" ht="33.15" customHeight="1">
      <c r="A112" s="24" t="s">
        <v>192</v>
      </c>
      <c r="B112" s="21">
        <v>427</v>
      </c>
      <c r="C112" s="22">
        <v>1</v>
      </c>
      <c r="D112" s="22"/>
      <c r="E112" s="23">
        <f>(C112+D112)*B112</f>
        <v>427</v>
      </c>
      <c r="F112" s="24"/>
      <c r="G112" s="24"/>
      <c r="H112" s="24">
        <f>(F112+G112)*B112</f>
        <v>0</v>
      </c>
      <c r="I112" s="35" t="s">
        <v>193</v>
      </c>
      <c r="J112" s="25"/>
      <c r="K112" s="26"/>
      <c r="L112" s="26"/>
      <c r="M112" s="7" t="str">
        <f>IF(OR(J112="X",K112="X"),"X","")</f>
        <v/>
      </c>
      <c r="N112" s="8" t="str">
        <f>IF(OR(J112="X",L112="X"),"X","")</f>
        <v/>
      </c>
    </row>
    <row r="113" spans="1:14" ht="33.15" customHeight="1">
      <c r="A113" s="24" t="s">
        <v>194</v>
      </c>
      <c r="B113" s="21">
        <v>423</v>
      </c>
      <c r="C113" s="22"/>
      <c r="D113" s="22">
        <v>1</v>
      </c>
      <c r="E113" s="23">
        <f>(C113+D113)*B113</f>
        <v>423</v>
      </c>
      <c r="F113" s="24"/>
      <c r="G113" s="24"/>
      <c r="H113" s="24">
        <f>(F113+G113)*B113</f>
        <v>0</v>
      </c>
      <c r="I113" s="35"/>
      <c r="J113" s="25"/>
      <c r="K113" s="26"/>
      <c r="L113" s="26"/>
      <c r="M113" s="7" t="str">
        <f>IF(OR(J113="X",K113="X"),"X","")</f>
        <v/>
      </c>
      <c r="N113" s="8" t="str">
        <f>IF(OR(J113="X",L113="X"),"X","")</f>
        <v/>
      </c>
    </row>
    <row r="114" spans="1:14" ht="25.4">
      <c r="A114" s="24" t="s">
        <v>195</v>
      </c>
      <c r="B114" s="21">
        <v>230</v>
      </c>
      <c r="C114" s="22">
        <v>1</v>
      </c>
      <c r="D114" s="22">
        <v>1</v>
      </c>
      <c r="E114" s="23">
        <f>(C114+D114)*B114</f>
        <v>460</v>
      </c>
      <c r="F114" s="24"/>
      <c r="G114" s="24"/>
      <c r="H114" s="24"/>
      <c r="I114" s="35" t="s">
        <v>196</v>
      </c>
      <c r="J114" s="25"/>
      <c r="K114" s="26" t="s">
        <v>29</v>
      </c>
      <c r="L114" s="26"/>
      <c r="M114" s="7" t="str">
        <f>IF(OR(J114="X",K114="X"),"X","")</f>
        <v>X</v>
      </c>
      <c r="N114" s="8" t="str">
        <f>IF(OR(J114="X",L114="X"),"X","")</f>
        <v/>
      </c>
    </row>
    <row r="115" spans="1:14" ht="25.4">
      <c r="A115" s="24" t="s">
        <v>197</v>
      </c>
      <c r="B115" s="21">
        <v>41</v>
      </c>
      <c r="C115" s="22">
        <v>1</v>
      </c>
      <c r="D115" s="22">
        <v>1</v>
      </c>
      <c r="E115" s="23">
        <f>(C115+D115)*B115</f>
        <v>82</v>
      </c>
      <c r="F115" s="24"/>
      <c r="G115" s="24"/>
      <c r="H115" s="24">
        <f>(F115+G115)*B115</f>
        <v>0</v>
      </c>
      <c r="I115" s="22" t="s">
        <v>198</v>
      </c>
      <c r="J115" s="25"/>
      <c r="K115" s="26" t="s">
        <v>29</v>
      </c>
      <c r="L115" s="26"/>
      <c r="M115" s="7" t="str">
        <f>IF(OR(J115="X",K115="X"),"X","")</f>
        <v>X</v>
      </c>
      <c r="N115" s="8" t="str">
        <f>IF(OR(J115="X",L115="X"),"X","")</f>
        <v/>
      </c>
    </row>
    <row r="116" spans="1:14" ht="15">
      <c r="A116" s="24" t="s">
        <v>199</v>
      </c>
      <c r="B116" s="21">
        <v>34</v>
      </c>
      <c r="C116" s="22">
        <v>1</v>
      </c>
      <c r="D116" s="22">
        <v>1</v>
      </c>
      <c r="E116" s="23">
        <f>(C116+D116)*B116</f>
        <v>68</v>
      </c>
      <c r="F116" s="24"/>
      <c r="G116" s="24"/>
      <c r="H116" s="24">
        <f>(F116+G116)*B116</f>
        <v>0</v>
      </c>
      <c r="I116" s="22" t="s">
        <v>200</v>
      </c>
      <c r="J116" s="25"/>
      <c r="K116" s="26"/>
      <c r="L116" s="26"/>
      <c r="M116" s="7" t="str">
        <f>IF(OR(J116="X",K116="X"),"X","")</f>
        <v/>
      </c>
      <c r="N116" s="8" t="str">
        <f>IF(OR(J116="X",L116="X"),"X","")</f>
        <v/>
      </c>
    </row>
    <row r="117" spans="1:14" s="8" customFormat="1" ht="13.8">
      <c r="A117" s="24" t="s">
        <v>201</v>
      </c>
      <c r="B117" s="21">
        <v>33</v>
      </c>
      <c r="C117" s="22">
        <v>1</v>
      </c>
      <c r="D117" s="22">
        <v>1</v>
      </c>
      <c r="E117" s="23">
        <f>(C117+D117)*B117</f>
        <v>66</v>
      </c>
      <c r="F117" s="24"/>
      <c r="G117" s="24"/>
      <c r="H117" s="24"/>
      <c r="I117" s="22" t="s">
        <v>202</v>
      </c>
      <c r="J117" s="25"/>
      <c r="K117" s="26"/>
      <c r="L117" s="26"/>
      <c r="M117" s="7" t="str">
        <f>IF(OR(J117="X",K117="X"),"X","")</f>
        <v/>
      </c>
      <c r="N117" s="8" t="str">
        <f>IF(OR(J117="X",L117="X"),"X","")</f>
        <v/>
      </c>
    </row>
    <row r="118" spans="1:14" s="8" customFormat="1" ht="13.8">
      <c r="A118" s="24" t="s">
        <v>203</v>
      </c>
      <c r="B118" s="21">
        <v>78</v>
      </c>
      <c r="C118" s="22">
        <v>1</v>
      </c>
      <c r="D118" s="22">
        <v>1</v>
      </c>
      <c r="E118" s="23">
        <f>(C118+D118)*B118</f>
        <v>156</v>
      </c>
      <c r="F118" s="24">
        <v>1</v>
      </c>
      <c r="G118" s="24">
        <v>1</v>
      </c>
      <c r="H118" s="24">
        <f>(F118+G118)*B118</f>
        <v>156</v>
      </c>
      <c r="I118" s="22" t="s">
        <v>204</v>
      </c>
      <c r="J118" s="25"/>
      <c r="K118" s="26" t="s">
        <v>29</v>
      </c>
      <c r="L118" s="26"/>
      <c r="M118" s="7" t="str">
        <f>IF(OR(J118="X",K118="X"),"X","")</f>
        <v>X</v>
      </c>
      <c r="N118" s="8" t="str">
        <f>IF(OR(J118="X",L118="X"),"X","")</f>
        <v/>
      </c>
    </row>
    <row r="119" spans="1:14" s="8" customFormat="1" ht="37.4">
      <c r="A119" s="24" t="s">
        <v>205</v>
      </c>
      <c r="B119" s="21">
        <v>57</v>
      </c>
      <c r="C119" s="22">
        <v>1</v>
      </c>
      <c r="D119" s="22">
        <v>1</v>
      </c>
      <c r="E119" s="23">
        <f>(C119+D119)*B119</f>
        <v>114</v>
      </c>
      <c r="F119" s="24">
        <v>2</v>
      </c>
      <c r="G119" s="24">
        <v>2</v>
      </c>
      <c r="H119" s="24">
        <f>(F119+G119)*B119</f>
        <v>228</v>
      </c>
      <c r="I119" s="22" t="s">
        <v>206</v>
      </c>
      <c r="J119" s="25" t="s">
        <v>29</v>
      </c>
      <c r="K119" s="26"/>
      <c r="L119" s="26"/>
      <c r="M119" s="7" t="str">
        <f>IF(OR(J119="X",K119="X"),"X","")</f>
        <v>X</v>
      </c>
      <c r="N119" s="8" t="str">
        <f>IF(OR(J119="X",L119="X"),"X","")</f>
        <v>X</v>
      </c>
    </row>
    <row r="120" spans="1:14" ht="15" customHeight="1">
      <c r="A120" s="24" t="s">
        <v>207</v>
      </c>
      <c r="B120" s="21">
        <v>154</v>
      </c>
      <c r="C120" s="22">
        <v>1</v>
      </c>
      <c r="D120" s="22"/>
      <c r="E120" s="23">
        <f>(C120+D120)*B120</f>
        <v>154</v>
      </c>
      <c r="F120" s="24"/>
      <c r="G120" s="24"/>
      <c r="H120" s="24">
        <f>(F120+G120)*B120</f>
        <v>0</v>
      </c>
      <c r="I120" s="35" t="s">
        <v>208</v>
      </c>
      <c r="J120" s="25"/>
      <c r="K120" s="26" t="s">
        <v>29</v>
      </c>
      <c r="L120" s="26"/>
      <c r="M120" s="7" t="str">
        <f>IF(OR(J120="X",K120="X"),"X","")</f>
        <v>X</v>
      </c>
      <c r="N120" s="8" t="str">
        <f>IF(OR(J120="X",L120="X"),"X","")</f>
        <v/>
      </c>
    </row>
    <row r="121" spans="1:14" ht="15">
      <c r="A121" s="24" t="s">
        <v>209</v>
      </c>
      <c r="B121" s="21">
        <v>118</v>
      </c>
      <c r="C121" s="22"/>
      <c r="D121" s="22">
        <v>1</v>
      </c>
      <c r="E121" s="23">
        <f>(C121+D121)*B121</f>
        <v>118</v>
      </c>
      <c r="F121" s="24"/>
      <c r="G121" s="24"/>
      <c r="H121" s="24">
        <f>(F121+G121)*B121</f>
        <v>0</v>
      </c>
      <c r="I121" s="35"/>
      <c r="J121" s="25"/>
      <c r="K121" s="26" t="s">
        <v>29</v>
      </c>
      <c r="L121" s="26"/>
      <c r="M121" s="7" t="str">
        <f>IF(OR(J121="X",K121="X"),"X","")</f>
        <v>X</v>
      </c>
      <c r="N121" s="8" t="str">
        <f>IF(OR(J121="X",L121="X"),"X","")</f>
        <v/>
      </c>
    </row>
    <row r="122" spans="1:14" ht="15">
      <c r="A122" s="24" t="s">
        <v>210</v>
      </c>
      <c r="B122" s="21">
        <v>35</v>
      </c>
      <c r="C122" s="22">
        <v>1</v>
      </c>
      <c r="D122" s="22">
        <v>1</v>
      </c>
      <c r="E122" s="23">
        <f>(C122+D122)*B122</f>
        <v>70</v>
      </c>
      <c r="F122" s="24">
        <v>1</v>
      </c>
      <c r="G122" s="24">
        <v>1</v>
      </c>
      <c r="H122" s="24">
        <f>(F122+G122)*B122</f>
        <v>70</v>
      </c>
      <c r="I122" s="22" t="s">
        <v>19</v>
      </c>
      <c r="J122" s="25" t="s">
        <v>29</v>
      </c>
      <c r="K122" s="26"/>
      <c r="L122" s="26"/>
      <c r="M122" s="7" t="str">
        <f>IF(OR(J122="X",K122="X"),"X","")</f>
        <v>X</v>
      </c>
      <c r="N122" s="8" t="str">
        <f>IF(OR(J122="X",L122="X"),"X","")</f>
        <v>X</v>
      </c>
    </row>
    <row r="123" spans="1:14" ht="25.4">
      <c r="A123" s="24" t="s">
        <v>211</v>
      </c>
      <c r="B123" s="21">
        <v>75</v>
      </c>
      <c r="C123" s="22">
        <v>1</v>
      </c>
      <c r="D123" s="22">
        <v>1</v>
      </c>
      <c r="E123" s="23">
        <f>(C123+D123)*B123</f>
        <v>150</v>
      </c>
      <c r="F123" s="24"/>
      <c r="G123" s="24"/>
      <c r="H123" s="24">
        <f>(F123+G123)*B123</f>
        <v>0</v>
      </c>
      <c r="I123" s="22" t="s">
        <v>212</v>
      </c>
      <c r="J123" s="25" t="s">
        <v>29</v>
      </c>
      <c r="K123" s="26"/>
      <c r="L123" s="26"/>
      <c r="M123" s="7" t="str">
        <f>IF(OR(J123="X",K123="X"),"X","")</f>
        <v>X</v>
      </c>
      <c r="N123" s="8" t="str">
        <f>IF(OR(J123="X",L123="X"),"X","")</f>
        <v>X</v>
      </c>
    </row>
    <row r="124" spans="1:14" ht="15">
      <c r="A124" s="24" t="s">
        <v>213</v>
      </c>
      <c r="B124" s="21">
        <v>60</v>
      </c>
      <c r="C124" s="22">
        <v>1</v>
      </c>
      <c r="D124" s="22">
        <v>1</v>
      </c>
      <c r="E124" s="23">
        <v>67</v>
      </c>
      <c r="F124" s="24"/>
      <c r="G124" s="24"/>
      <c r="H124" s="24">
        <f>(F124+G124)*B124</f>
        <v>0</v>
      </c>
      <c r="I124" s="22" t="s">
        <v>214</v>
      </c>
      <c r="J124" s="25" t="s">
        <v>29</v>
      </c>
      <c r="K124" s="26" t="s">
        <v>29</v>
      </c>
      <c r="L124" s="26"/>
      <c r="M124" s="7" t="str">
        <f>IF(OR(J124="X",K124="X"),"X","")</f>
        <v>X</v>
      </c>
      <c r="N124" s="8" t="str">
        <f>IF(OR(J124="X",L124="X"),"X","")</f>
        <v>X</v>
      </c>
    </row>
    <row r="125" spans="1:14" ht="15">
      <c r="A125" s="24" t="s">
        <v>215</v>
      </c>
      <c r="B125" s="21">
        <v>59</v>
      </c>
      <c r="C125" s="22">
        <v>1</v>
      </c>
      <c r="D125" s="22">
        <v>1</v>
      </c>
      <c r="E125" s="23">
        <f>(C125+D125)*B125</f>
        <v>118</v>
      </c>
      <c r="F125" s="24"/>
      <c r="G125" s="24"/>
      <c r="H125" s="24">
        <f>(F125+G125)*B125</f>
        <v>0</v>
      </c>
      <c r="I125" s="22" t="s">
        <v>216</v>
      </c>
      <c r="J125" s="25" t="s">
        <v>29</v>
      </c>
      <c r="K125" s="26"/>
      <c r="L125" s="26"/>
      <c r="M125" s="7" t="str">
        <f>IF(OR(J125="X",K125="X"),"X","")</f>
        <v>X</v>
      </c>
      <c r="N125" s="8" t="str">
        <f>IF(OR(J125="X",L125="X"),"X","")</f>
        <v>X</v>
      </c>
    </row>
    <row r="126" spans="1:14" ht="25.4">
      <c r="A126" s="24" t="s">
        <v>217</v>
      </c>
      <c r="B126" s="21">
        <v>460</v>
      </c>
      <c r="C126" s="22">
        <v>1</v>
      </c>
      <c r="D126" s="22">
        <v>1</v>
      </c>
      <c r="E126" s="23">
        <f>(C126+D126)*B126</f>
        <v>920</v>
      </c>
      <c r="F126" s="24"/>
      <c r="G126" s="24"/>
      <c r="H126" s="24">
        <f>(F126+G126)*B126</f>
        <v>0</v>
      </c>
      <c r="I126" s="22" t="s">
        <v>218</v>
      </c>
      <c r="J126" s="25" t="s">
        <v>29</v>
      </c>
      <c r="K126" s="26"/>
      <c r="L126" s="26"/>
      <c r="M126" s="7" t="str">
        <f>IF(OR(J126="X",K126="X"),"X","")</f>
        <v>X</v>
      </c>
      <c r="N126" s="8" t="str">
        <f>IF(OR(J126="X",L126="X"),"X","")</f>
        <v>X</v>
      </c>
    </row>
    <row r="127" spans="1:14" ht="15">
      <c r="A127" s="24" t="s">
        <v>219</v>
      </c>
      <c r="B127" s="21">
        <v>27</v>
      </c>
      <c r="C127" s="22">
        <v>1</v>
      </c>
      <c r="D127" s="22">
        <v>1</v>
      </c>
      <c r="E127" s="23">
        <f>(C127+D127)*B127</f>
        <v>54</v>
      </c>
      <c r="F127" s="24"/>
      <c r="G127" s="24"/>
      <c r="H127" s="24">
        <f>(F127+G127)*B127</f>
        <v>0</v>
      </c>
      <c r="I127" s="22" t="s">
        <v>220</v>
      </c>
      <c r="J127" s="25"/>
      <c r="K127" s="26" t="s">
        <v>29</v>
      </c>
      <c r="L127" s="26"/>
      <c r="M127" s="7" t="str">
        <f>IF(OR(J127="X",K127="X"),"X","")</f>
        <v>X</v>
      </c>
      <c r="N127" s="8" t="str">
        <f>IF(OR(J127="X",L127="X"),"X","")</f>
        <v/>
      </c>
    </row>
    <row r="128" spans="1:14" s="8" customFormat="1" ht="25.4">
      <c r="A128" s="24" t="s">
        <v>221</v>
      </c>
      <c r="B128" s="21">
        <v>84</v>
      </c>
      <c r="C128" s="22">
        <v>1</v>
      </c>
      <c r="D128" s="22">
        <v>1</v>
      </c>
      <c r="E128" s="23">
        <f>(C128+D128)*B128</f>
        <v>168</v>
      </c>
      <c r="F128" s="24"/>
      <c r="G128" s="24"/>
      <c r="H128" s="24">
        <f>(F128+G128)*B128</f>
        <v>0</v>
      </c>
      <c r="I128" s="22" t="s">
        <v>222</v>
      </c>
      <c r="J128" s="25" t="s">
        <v>29</v>
      </c>
      <c r="K128" s="26"/>
      <c r="L128" s="26"/>
      <c r="M128" s="7" t="str">
        <f>IF(OR(J128="X",K128="X"),"X","")</f>
        <v>X</v>
      </c>
      <c r="N128" s="8" t="str">
        <f>IF(OR(J128="X",L128="X"),"X","")</f>
        <v>X</v>
      </c>
    </row>
    <row r="129" spans="1:14" s="8" customFormat="1" ht="25.4">
      <c r="A129" s="24" t="s">
        <v>223</v>
      </c>
      <c r="B129" s="21">
        <v>185</v>
      </c>
      <c r="C129" s="22">
        <v>1</v>
      </c>
      <c r="D129" s="22">
        <v>1</v>
      </c>
      <c r="E129" s="23">
        <f>(C129+D129)*B129</f>
        <v>370</v>
      </c>
      <c r="F129" s="24"/>
      <c r="G129" s="24"/>
      <c r="H129" s="24">
        <f>(F129+G129)*B129</f>
        <v>0</v>
      </c>
      <c r="I129" s="22" t="s">
        <v>224</v>
      </c>
      <c r="J129" s="25"/>
      <c r="K129" s="26" t="s">
        <v>29</v>
      </c>
      <c r="L129" s="26"/>
      <c r="M129" s="7" t="str">
        <f>IF(OR(J129="X",K129="X"),"X","")</f>
        <v>X</v>
      </c>
      <c r="N129" s="8" t="str">
        <f>IF(OR(J129="X",L129="X"),"X","")</f>
        <v/>
      </c>
    </row>
    <row r="130" spans="1:14" ht="15" customHeight="1">
      <c r="A130" s="24" t="s">
        <v>225</v>
      </c>
      <c r="B130" s="21">
        <v>380</v>
      </c>
      <c r="C130" s="22">
        <v>1</v>
      </c>
      <c r="D130" s="22"/>
      <c r="E130" s="23">
        <f>(C130+D130)*B130</f>
        <v>380</v>
      </c>
      <c r="F130" s="24"/>
      <c r="G130" s="24"/>
      <c r="H130" s="24">
        <f>(F130+G130)*B130</f>
        <v>0</v>
      </c>
      <c r="I130" s="35" t="s">
        <v>226</v>
      </c>
      <c r="J130" s="25"/>
      <c r="K130" s="26" t="s">
        <v>29</v>
      </c>
      <c r="L130" s="26"/>
      <c r="M130" s="7" t="str">
        <f>IF(OR(J130="X",K130="X"),"X","")</f>
        <v>X</v>
      </c>
      <c r="N130" s="8" t="str">
        <f>IF(OR(J130="X",L130="X"),"X","")</f>
        <v/>
      </c>
    </row>
    <row r="131" spans="1:14" ht="25.4">
      <c r="A131" s="24" t="s">
        <v>227</v>
      </c>
      <c r="B131" s="21">
        <v>300</v>
      </c>
      <c r="C131" s="22"/>
      <c r="D131" s="22">
        <v>1</v>
      </c>
      <c r="E131" s="23">
        <f>(C131+D131)*B131</f>
        <v>300</v>
      </c>
      <c r="F131" s="24"/>
      <c r="G131" s="24"/>
      <c r="H131" s="24">
        <f>(F131+G131)*B131</f>
        <v>0</v>
      </c>
      <c r="I131" s="35"/>
      <c r="J131" s="25"/>
      <c r="K131" s="26" t="s">
        <v>29</v>
      </c>
      <c r="L131" s="26"/>
      <c r="M131" s="7" t="str">
        <f>IF(OR(J131="X",K131="X"),"X","")</f>
        <v>X</v>
      </c>
      <c r="N131" s="8" t="str">
        <f>IF(OR(J131="X",L131="X"),"X","")</f>
        <v/>
      </c>
    </row>
    <row r="132" spans="1:12" ht="15">
      <c r="A132" s="17" t="s">
        <v>228</v>
      </c>
      <c r="B132" s="17"/>
      <c r="C132" s="17"/>
      <c r="D132" s="17"/>
      <c r="E132" s="18">
        <f>SUM(E4:E131)</f>
        <v>21397</v>
      </c>
      <c r="F132" s="17"/>
      <c r="G132" s="17"/>
      <c r="H132" s="18">
        <f>SUM(H4:H131)</f>
        <v>5870</v>
      </c>
      <c r="I132" s="16"/>
      <c r="J132" s="18">
        <f>SUMIF(J4:J131,"X",$E4:$E131)</f>
        <v>5208</v>
      </c>
      <c r="K132" s="18">
        <f>SUMIF(K4:K131,"X",$E4:$E131)</f>
        <v>5196</v>
      </c>
      <c r="L132" s="18">
        <f>SUMIF(L4:L131,"X",$E4:$E131)</f>
        <v>230</v>
      </c>
    </row>
    <row r="133" spans="1:12" ht="15">
      <c r="A133" s="38" t="s">
        <v>229</v>
      </c>
      <c r="B133" s="39"/>
      <c r="C133" s="39"/>
      <c r="D133" s="39"/>
      <c r="E133" s="40">
        <v>2</v>
      </c>
      <c r="F133" s="8"/>
      <c r="G133" s="41"/>
      <c r="H133" s="8"/>
      <c r="I133" s="8"/>
      <c r="J133" s="8"/>
      <c r="K133" s="7"/>
      <c r="L133" s="7"/>
    </row>
    <row r="134" spans="1:12" ht="37.3">
      <c r="A134" s="38" t="s">
        <v>230</v>
      </c>
      <c r="B134" s="39"/>
      <c r="C134" s="39"/>
      <c r="D134" s="39"/>
      <c r="E134" s="40">
        <f>(E132-SUMIF(M4:M131,"X",E4:E131))/E133</f>
        <v>5642.5</v>
      </c>
      <c r="F134" s="8"/>
      <c r="G134" s="41"/>
      <c r="H134" s="8"/>
      <c r="I134" s="8"/>
      <c r="J134" s="8"/>
      <c r="K134" s="7"/>
      <c r="L134" s="7"/>
    </row>
    <row r="135" spans="1:12" ht="37.3">
      <c r="A135" s="38" t="s">
        <v>231</v>
      </c>
      <c r="B135" s="39"/>
      <c r="C135" s="39"/>
      <c r="D135" s="39"/>
      <c r="E135" s="40">
        <f>(E132-SUMIF(N4:N131,"X",E4:E131))/E133</f>
        <v>7979.5</v>
      </c>
      <c r="F135" s="8"/>
      <c r="G135" s="41"/>
      <c r="H135" s="8"/>
      <c r="I135" s="8"/>
      <c r="J135" s="8"/>
      <c r="K135" s="7"/>
      <c r="L135" s="7"/>
    </row>
  </sheetData>
  <mergeCells count="14">
    <mergeCell ref="A1:A2"/>
    <mergeCell ref="B1:B2"/>
    <mergeCell ref="C1:D1"/>
    <mergeCell ref="E1:E2"/>
    <mergeCell ref="F1:G1"/>
    <mergeCell ref="H1:H2"/>
    <mergeCell ref="J1:J2"/>
    <mergeCell ref="K1:L1"/>
    <mergeCell ref="I15:I16"/>
    <mergeCell ref="I89:I98"/>
    <mergeCell ref="I100:I101"/>
    <mergeCell ref="I112:I113"/>
    <mergeCell ref="I120:I121"/>
    <mergeCell ref="I130:I131"/>
  </mergeCells>
  <hyperlinks>
    <hyperlink ref="I62" r:id="rId1" display="selbst gebaut, siehe https://barleybreeder.wordpress.com/2009/05/17/schneehering/), sehr einfach und preiswert zu bauen, nicht benutzt, wahrscheinlich überflüssig in &quot;low snow year&quot;"/>
  </hyperlinks>
  <printOptions/>
  <pageMargins left="0.39375" right="0.39375" top="0.985416666666667" bottom="0.984027777777778" header="0.511805555555555" footer="0.511805555555555"/>
  <pageSetup fitToHeight="0" fitToWidth="1" horizontalDpi="300" verticalDpi="300" orientation="landscape" paperSize="9" copies="1"/>
  <headerFooter>
    <oddHeader>&amp;LCDT 2018&amp;C&amp;P&amp;R&amp;D</oddHeader>
  </headerFooter>
  <rowBreaks count="1" manualBreakCount="1">
    <brk id="113" max="16383" man="1"/>
  </rowBreaks>
  <drawing r:id="rId2"/>
</worksheet>
</file>

<file path=docProps/app.xml><?xml version="1.0" encoding="utf-8"?>
<Properties xmlns="http://schemas.openxmlformats.org/officeDocument/2006/extended-properties" xmlns:vt="http://schemas.openxmlformats.org/officeDocument/2006/docPropsVTypes">
  <Application>LibreOffice/6.0.7.3$Windows_X86_64 LibreOffice_project/dc89aa7a9eabfd848af146d5086077aeed2ae4a5</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Gepäckliste für Wanderung auf dem Continental Divide Trail</dc:title>
  <dc:subject>www.touren-wegweiser.de</dc:subject>
  <dc:creator>annette</dc:creator>
  <cp:keywords/>
  <dc:description/>
  <cp:lastModifiedBy>Olaf </cp:lastModifiedBy>
  <cp:lastPrinted>2019-04-14T17:52:52Z</cp:lastPrinted>
  <dcterms:created xsi:type="dcterms:W3CDTF">2016-07-11T07:57:21Z</dcterms:created>
  <dcterms:modified xsi:type="dcterms:W3CDTF">2019-04-16T13:15:55Z</dcterms:modified>
  <cp:category/>
  <cp:version/>
  <cp:contentType/>
  <cp:contentStatus/>
  <cp:revision>52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